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新批准" sheetId="1" r:id="rId1"/>
    <sheet name="在研" sheetId="2" r:id="rId2"/>
    <sheet name="结题" sheetId="3" r:id="rId3"/>
    <sheet name="转出" sheetId="4" r:id="rId4"/>
  </sheets>
  <definedNames>
    <definedName name="_xlnm._FilterDatabase" localSheetId="1" hidden="1">在研!$A$1:$J$149</definedName>
  </definedNames>
  <calcPr calcId="144525"/>
</workbook>
</file>

<file path=xl/sharedStrings.xml><?xml version="1.0" encoding="utf-8"?>
<sst xmlns="http://schemas.openxmlformats.org/spreadsheetml/2006/main" count="1784" uniqueCount="984">
  <si>
    <t>序号</t>
  </si>
  <si>
    <t>批准号</t>
  </si>
  <si>
    <t>项目名称</t>
  </si>
  <si>
    <t>负责人</t>
  </si>
  <si>
    <t>院系所</t>
  </si>
  <si>
    <t>资助类别</t>
  </si>
  <si>
    <t>申请代码1</t>
  </si>
  <si>
    <t>项目经费（万元）</t>
  </si>
  <si>
    <t>11901495</t>
  </si>
  <si>
    <t>Littlewood-Paley算子加权范数不等式的若干问题研究</t>
  </si>
  <si>
    <t>廖芳辉</t>
  </si>
  <si>
    <t>数学与计算科学学院</t>
  </si>
  <si>
    <t>青年科学基金项目</t>
  </si>
  <si>
    <t>A010504</t>
  </si>
  <si>
    <t>24</t>
  </si>
  <si>
    <t>11901496</t>
  </si>
  <si>
    <t>纳米半导体器件载流子输运的多尺度建模与模拟</t>
  </si>
  <si>
    <t>孙张鹏</t>
  </si>
  <si>
    <t>A011701</t>
  </si>
  <si>
    <t>21</t>
  </si>
  <si>
    <t>11901497</t>
  </si>
  <si>
    <t>多孔介质中非线性Stokes/Darcy-Forchheimer耦合模型的快速算法研究</t>
  </si>
  <si>
    <t>黄健</t>
  </si>
  <si>
    <t>25</t>
  </si>
  <si>
    <t>11902283</t>
  </si>
  <si>
    <t>剪切增稠型电解质冲击载荷下的原位表征及力学-电化学耦合研究</t>
  </si>
  <si>
    <t>潘俊安</t>
  </si>
  <si>
    <t>材料科学与工程学院</t>
  </si>
  <si>
    <t>A020306</t>
  </si>
  <si>
    <t>11902284</t>
  </si>
  <si>
    <t>原位探针技术二维钙钛矿裂纹演变与光力电性能的应变调控机制</t>
  </si>
  <si>
    <t>董辉</t>
  </si>
  <si>
    <t>机械工程学院</t>
  </si>
  <si>
    <t>A020308</t>
  </si>
  <si>
    <t>26</t>
  </si>
  <si>
    <t>11902285</t>
  </si>
  <si>
    <t>HfO2基柔性外延铁电薄膜亚稳相-稳相转变的应力调控机理研究</t>
  </si>
  <si>
    <t>姜杰</t>
  </si>
  <si>
    <t>A020310</t>
  </si>
  <si>
    <t>11904307</t>
  </si>
  <si>
    <t>基于实空间法的高精度高角环形暗场像模拟研究</t>
  </si>
  <si>
    <t>杨熠</t>
  </si>
  <si>
    <t>A040101</t>
  </si>
  <si>
    <t>22</t>
  </si>
  <si>
    <t>11904308</t>
  </si>
  <si>
    <t>狄拉克电子体系中的RKKY交换相互作用的理论研究</t>
  </si>
  <si>
    <t>邹永连</t>
  </si>
  <si>
    <t>物理与光电工程学院</t>
  </si>
  <si>
    <t>A040204</t>
  </si>
  <si>
    <t>11904309</t>
  </si>
  <si>
    <t>双层偶极量子气体新特性及其动力学研究</t>
  </si>
  <si>
    <t>李甜甜</t>
  </si>
  <si>
    <t>A040309</t>
  </si>
  <si>
    <t>11932016</t>
  </si>
  <si>
    <t>与CMOS工艺兼容的氧化铪基铁电薄膜材料的亚稳相及其存储器器件力学研究</t>
  </si>
  <si>
    <t>周益春</t>
  </si>
  <si>
    <t>重点项目/新型材料和结构的多场耦合响应的力学理论与实验方法(A0203)</t>
  </si>
  <si>
    <t>330</t>
  </si>
  <si>
    <t>11947062</t>
  </si>
  <si>
    <t>体狄拉克半金属超材料中等离激元亚辐射模式的激发与相位调控研究</t>
  </si>
  <si>
    <t>林琪</t>
  </si>
  <si>
    <t>专项项目/科技活动项目/理论物理专款科技活动项目</t>
  </si>
  <si>
    <t>A05</t>
  </si>
  <si>
    <t>5</t>
  </si>
  <si>
    <t>11971410</t>
  </si>
  <si>
    <t>超材料中电磁场数值模拟的有限元重构技术及自适应方法</t>
  </si>
  <si>
    <t>黄云清</t>
  </si>
  <si>
    <t>面上项目</t>
  </si>
  <si>
    <t>52</t>
  </si>
  <si>
    <t>11971411</t>
  </si>
  <si>
    <t>大规模网格下辐射流体不稳定性保对称性算法研究</t>
  </si>
  <si>
    <t>李明军</t>
  </si>
  <si>
    <t>A011702</t>
  </si>
  <si>
    <t>11971412</t>
  </si>
  <si>
    <t>非线性复合刚性偏泛函和分数阶微分代数系统的正则分裂算法理 论及其应用研究</t>
  </si>
  <si>
    <t>刘红良</t>
  </si>
  <si>
    <t>A011704</t>
  </si>
  <si>
    <t>11971413</t>
  </si>
  <si>
    <t>基于能控性分析的矩阵方程和矩阵微分方程的性质及其高效算法</t>
  </si>
  <si>
    <t>刘建州</t>
  </si>
  <si>
    <t>A011705</t>
  </si>
  <si>
    <t>11971414</t>
  </si>
  <si>
    <t>几类面向PDEs问题特征的高效并行多层迭代法研究</t>
  </si>
  <si>
    <t>舒适</t>
  </si>
  <si>
    <t>A011709</t>
  </si>
  <si>
    <t>11973035</t>
  </si>
  <si>
    <t>同步涨落梯度揭密磁流体动力学湍流三维磁场结构</t>
  </si>
  <si>
    <t>张建福</t>
  </si>
  <si>
    <t>A030304</t>
  </si>
  <si>
    <t>63</t>
  </si>
  <si>
    <t>11974299</t>
  </si>
  <si>
    <t>第V族新型二维压电晶体结构预测与性质调控的第一性原理研究</t>
  </si>
  <si>
    <t>唐超</t>
  </si>
  <si>
    <t>A0401</t>
  </si>
  <si>
    <t>62</t>
  </si>
  <si>
    <t>11974300</t>
  </si>
  <si>
    <t>基于商图和随机策略的晶体结构预测方法及其算法实现</t>
  </si>
  <si>
    <t>何朝宇</t>
  </si>
  <si>
    <t>11974301</t>
  </si>
  <si>
    <t>基于GeSe二维原子晶体的偏振光探测性能的多场调控研究</t>
  </si>
  <si>
    <t>郝国林</t>
  </si>
  <si>
    <t>A040105</t>
  </si>
  <si>
    <t>58</t>
  </si>
  <si>
    <t>21908185</t>
  </si>
  <si>
    <t>基于共价有机框架材料的N,(B/S/P)-共掺杂碳纳米片非金属加氢催化剂可控制备及应用</t>
  </si>
  <si>
    <t>熊伟</t>
  </si>
  <si>
    <t>化工学院</t>
  </si>
  <si>
    <t>B080303</t>
  </si>
  <si>
    <t>21974119</t>
  </si>
  <si>
    <t>基于AD早期诊断的Aβ寡聚体探针设计及NIRF-MRI双模态成像研究</t>
  </si>
  <si>
    <t>李银辉</t>
  </si>
  <si>
    <t>化学学院</t>
  </si>
  <si>
    <t>B040401</t>
  </si>
  <si>
    <t>68</t>
  </si>
  <si>
    <t>21975215</t>
  </si>
  <si>
    <t>通过引导组装发光液晶构筑高效的偏振发光材料</t>
  </si>
  <si>
    <t>谢鹤楼</t>
  </si>
  <si>
    <t>B050204</t>
  </si>
  <si>
    <t>66</t>
  </si>
  <si>
    <t>51901199</t>
  </si>
  <si>
    <t>压印接头微动损伤与疲劳寿命预测研究</t>
  </si>
  <si>
    <t>张越</t>
  </si>
  <si>
    <t>E0103</t>
  </si>
  <si>
    <t>51902274</t>
  </si>
  <si>
    <t>基于晶态high-k层对非铁电相的抑制机理改善HfO2基FeFET的耐久性</t>
  </si>
  <si>
    <t>郑帅至</t>
  </si>
  <si>
    <t>E0206</t>
  </si>
  <si>
    <t>51902275</t>
  </si>
  <si>
    <t>弯曲铁弹畴壁伸缩的钳制应力调控及存储特性研究</t>
  </si>
  <si>
    <t>宋宏甲</t>
  </si>
  <si>
    <t>51902276</t>
  </si>
  <si>
    <t>新型太阳光驱动的冷/暖色调可调智能窗薄膜的制备及其性能研究</t>
  </si>
  <si>
    <t>嵇海宁</t>
  </si>
  <si>
    <t>E0211</t>
  </si>
  <si>
    <t>51904266</t>
  </si>
  <si>
    <t>变面长采场关键对接区围岩荷载传递演化的力学机制</t>
  </si>
  <si>
    <t>王新丰</t>
  </si>
  <si>
    <t>环境与资源学院</t>
  </si>
  <si>
    <t>E0404</t>
  </si>
  <si>
    <t>51908480</t>
  </si>
  <si>
    <t>三维有序介孔CuO/3DOM CexAl1-xO2抗硫催化剂宽温脱硝协同脱汞机理研究</t>
  </si>
  <si>
    <t>赵令葵</t>
  </si>
  <si>
    <t>E1005</t>
  </si>
  <si>
    <t>51908481</t>
  </si>
  <si>
    <t>预应力装配式UHPC抗震挡块的失效机理及设计方法研究</t>
  </si>
  <si>
    <t>吴文朋</t>
  </si>
  <si>
    <t>土木工程与力学学院</t>
  </si>
  <si>
    <t>E0804</t>
  </si>
  <si>
    <t>51971188</t>
  </si>
  <si>
    <t>不同能量状态非晶合金力学-化学耦合效应研究</t>
  </si>
  <si>
    <t>龙志林</t>
  </si>
  <si>
    <t>E0106</t>
  </si>
  <si>
    <t>60</t>
  </si>
  <si>
    <t>51971189</t>
  </si>
  <si>
    <t>镍基高温合金热浸镀改性铝化物涂层工艺及界面反应研究</t>
  </si>
  <si>
    <t>李智</t>
  </si>
  <si>
    <t>E0101</t>
  </si>
  <si>
    <t>51971190</t>
  </si>
  <si>
    <t>基于调幅强化的低模量高强度β钛合金的设计与微结构调控</t>
  </si>
  <si>
    <t>林建国</t>
  </si>
  <si>
    <t>51971191</t>
  </si>
  <si>
    <t>高强管线钢焊接接头硫酸盐还原菌腐蚀机理研究</t>
  </si>
  <si>
    <t>吴堂清</t>
  </si>
  <si>
    <t>51973181</t>
  </si>
  <si>
    <t>基于氰基二苯乙烯的新型光响应液晶弹性体的设计合成与性能研究</t>
  </si>
  <si>
    <t>张海良</t>
  </si>
  <si>
    <t>E0307</t>
  </si>
  <si>
    <t>51974274</t>
  </si>
  <si>
    <t>钢铁冶金烧结灰中杂质金属元素的脱除与资源化利用方法及其传质分离机理研究</t>
  </si>
  <si>
    <t>杨运泉</t>
  </si>
  <si>
    <t>E0409</t>
  </si>
  <si>
    <t>51975503</t>
  </si>
  <si>
    <t>基于无网格法催化转化器的热流声耦合分析及多尺度优化研究</t>
  </si>
  <si>
    <t>张建平</t>
  </si>
  <si>
    <t>E0506</t>
  </si>
  <si>
    <t>51975504</t>
  </si>
  <si>
    <t>航空高温合金薄型零件高压内冷却形性协同磨削研究</t>
  </si>
  <si>
    <t>彭锐涛</t>
  </si>
  <si>
    <t>E0509</t>
  </si>
  <si>
    <t>61902336</t>
  </si>
  <si>
    <t>能量采集型边缘计算架构下的节能任务卸载与高能效资源分配方法研究</t>
  </si>
  <si>
    <t>刘昊霖</t>
  </si>
  <si>
    <t>计算机学院·网络空间安全学院</t>
  </si>
  <si>
    <t>F0207</t>
  </si>
  <si>
    <t>61903318</t>
  </si>
  <si>
    <t>基于能控度的结构参数优化新方法的研究</t>
  </si>
  <si>
    <t>夏亚平</t>
  </si>
  <si>
    <t>自动化与电子信息学院</t>
  </si>
  <si>
    <t>F0301</t>
  </si>
  <si>
    <t>71904164</t>
  </si>
  <si>
    <t>社区休闲参与提升居民社区意识的作用机制、动态过程与实践路径研究</t>
  </si>
  <si>
    <t>李卫飞</t>
  </si>
  <si>
    <t>商学院</t>
  </si>
  <si>
    <t>G040103</t>
  </si>
  <si>
    <t>18</t>
  </si>
  <si>
    <t>71973117</t>
  </si>
  <si>
    <t>“去杠杆”与“稳增长”目标下结构性货币政策 的传导机制与疏通路径研究</t>
  </si>
  <si>
    <t>楚尔鸣</t>
  </si>
  <si>
    <t>G0305</t>
  </si>
  <si>
    <t>40</t>
  </si>
  <si>
    <t>91961121</t>
  </si>
  <si>
    <t>基于“两电子结构单元逆向拆解”策略研究硫醇配体保护金团簇的亲核生长路径和尺寸转化机制</t>
  </si>
  <si>
    <t>裴勇</t>
  </si>
  <si>
    <t>重大研究计划/培育项目/团簇构造、功能及多级演化</t>
  </si>
  <si>
    <t>B030104</t>
  </si>
  <si>
    <t>80</t>
  </si>
  <si>
    <t>U1931115</t>
  </si>
  <si>
    <t>密近层级三星系统的观测与研究</t>
  </si>
  <si>
    <t>胡柯</t>
  </si>
  <si>
    <t>联合基金项目/培育项目/天文联合基金</t>
  </si>
  <si>
    <t>A0901</t>
  </si>
  <si>
    <t>50</t>
  </si>
  <si>
    <t>U1938107</t>
  </si>
  <si>
    <t>“慧眼”HXMT对中子星低质量X射线双星的观测研究</t>
  </si>
  <si>
    <t>李兆升</t>
  </si>
  <si>
    <t>联合基金项目/培育项目/空间科学卫星科学研究联合基金</t>
  </si>
  <si>
    <t>A03</t>
  </si>
  <si>
    <t>U19A2018</t>
  </si>
  <si>
    <t>富锂锰基正极材料结构设计、调控及电池电化学基础研究</t>
  </si>
  <si>
    <t>王先友</t>
  </si>
  <si>
    <t>联合基金项目/重点支持项目/区域创新发展联合基金</t>
  </si>
  <si>
    <t>B050803</t>
  </si>
  <si>
    <t>247</t>
  </si>
  <si>
    <t>项目类型</t>
  </si>
  <si>
    <t>备注</t>
  </si>
  <si>
    <t>11671339</t>
  </si>
  <si>
    <t>时间分数阶Navier-Stokes方程与扩散方程的定性研究</t>
  </si>
  <si>
    <t>周勇</t>
  </si>
  <si>
    <t>面上项目/常规面上项目</t>
  </si>
  <si>
    <t>A010701</t>
  </si>
  <si>
    <t>11671340</t>
  </si>
  <si>
    <t>电磁超材料中的数学模型分析及模拟</t>
  </si>
  <si>
    <t>李继春</t>
  </si>
  <si>
    <t>11671341</t>
  </si>
  <si>
    <t>有限元重构方法及在Cahn-Hilliard方程高效计算方法中的应用</t>
  </si>
  <si>
    <t>易年余</t>
  </si>
  <si>
    <t>11671342</t>
  </si>
  <si>
    <t>几类非局部方程的高效谱方法研究</t>
  </si>
  <si>
    <t>杨银</t>
  </si>
  <si>
    <t>11671343</t>
  </si>
  <si>
    <t>几类非局部微分方程的高效保结构算法</t>
  </si>
  <si>
    <t>肖爱国</t>
  </si>
  <si>
    <t>11672256</t>
  </si>
  <si>
    <t>Al2O3/稀土改性的抗CMAS热障涂层微观结构设计与调控</t>
  </si>
  <si>
    <t>Rudder WU</t>
  </si>
  <si>
    <t>A020102</t>
  </si>
  <si>
    <t>11674272</t>
  </si>
  <si>
    <t>氟磷酸玻璃基质中PbS/PbSe量子点与稀土离子之间的能量传递调控与上转换光学性质研究</t>
  </si>
  <si>
    <t>阳效良</t>
  </si>
  <si>
    <t>A0402</t>
  </si>
  <si>
    <t>11701151</t>
  </si>
  <si>
    <t>不规则区域上非定常磁流体力学方程可扩展高效并行有限元算法研究</t>
  </si>
  <si>
    <t>董晓靖</t>
  </si>
  <si>
    <t>A011708</t>
  </si>
  <si>
    <t>11701488</t>
  </si>
  <si>
    <t>silting理论上的Bongartz引理研究</t>
  </si>
  <si>
    <t>徐进德</t>
  </si>
  <si>
    <t>A010205</t>
  </si>
  <si>
    <t>11701489</t>
  </si>
  <si>
    <t>Markov排队模型的衰减性研究</t>
  </si>
  <si>
    <t>张利娜</t>
  </si>
  <si>
    <t>A011001</t>
  </si>
  <si>
    <t>11702234</t>
  </si>
  <si>
    <t>全固态锂硫电池硫电极Li2Sx相演变的ESM表征及变形失效机理</t>
  </si>
  <si>
    <t>邹幽兰</t>
  </si>
  <si>
    <t>11702235</t>
  </si>
  <si>
    <t>酸溶解作用下孔隙尺度岩石变形-损伤-破裂演化过程的直接数值模拟</t>
  </si>
  <si>
    <t>夏明</t>
  </si>
  <si>
    <t>A020311</t>
  </si>
  <si>
    <t>11702236</t>
  </si>
  <si>
    <t>基于微流控技术的单细胞捕获及其粘弹性力学性能研究</t>
  </si>
  <si>
    <t>宋奎</t>
  </si>
  <si>
    <t>A020402</t>
  </si>
  <si>
    <t>11703020</t>
  </si>
  <si>
    <t>黑洞X射线双星中的高能粒子加速及偏振辐射特性</t>
  </si>
  <si>
    <t>11703021</t>
  </si>
  <si>
    <t>利用X射线天文观测鉴别致密星物态</t>
  </si>
  <si>
    <t>11704319</t>
  </si>
  <si>
    <t>新型太阳能电池硅晶体材料的第一性预测</t>
  </si>
  <si>
    <t>A040201</t>
  </si>
  <si>
    <t>11704320</t>
  </si>
  <si>
    <t>多量子比特与光场强耦合系统“类似暗态”的研究</t>
  </si>
  <si>
    <t>彭杰</t>
  </si>
  <si>
    <t>A040408</t>
  </si>
  <si>
    <t>11705156</t>
  </si>
  <si>
    <t>弱s过程中Ni同位素链的中子俘获反应率不确定度研究</t>
  </si>
  <si>
    <t>刘应都</t>
  </si>
  <si>
    <t>A050307</t>
  </si>
  <si>
    <t>11771368</t>
  </si>
  <si>
    <t>准晶结构的数学理论研究和高效算法设计</t>
  </si>
  <si>
    <t>蒋凯</t>
  </si>
  <si>
    <t>11771369</t>
  </si>
  <si>
    <t>多模态医学影像处理中的反问题与高效算法研究</t>
  </si>
  <si>
    <t>A011703</t>
  </si>
  <si>
    <t>11771370</t>
  </si>
  <si>
    <t>基于Riccati方程和LMI的控制系统鲁棒稳定性研究</t>
  </si>
  <si>
    <t>张娟</t>
  </si>
  <si>
    <t>11771371</t>
  </si>
  <si>
    <t>电磁超材料中非线性效应的数学建模与有限元方法</t>
  </si>
  <si>
    <t>杨伟</t>
  </si>
  <si>
    <t>11772285</t>
  </si>
  <si>
    <t>超强β型钛合金的最优化设计及其性能模拟</t>
  </si>
  <si>
    <t>曹觉先</t>
  </si>
  <si>
    <t>11772286</t>
  </si>
  <si>
    <t>铁电材料电/力多热效应的局域表征及微结构关联</t>
  </si>
  <si>
    <t>刘运牙</t>
  </si>
  <si>
    <t>11772287</t>
  </si>
  <si>
    <t>服役温度下热障涂层断裂韧性和残余应力压痕原位表征技术及仪器研制</t>
  </si>
  <si>
    <t>毛卫国</t>
  </si>
  <si>
    <t>A020307</t>
  </si>
  <si>
    <t>11772288</t>
  </si>
  <si>
    <t>镍铝合金表面高温氧化保护层生长规律的原位研究</t>
  </si>
  <si>
    <t>周光文</t>
  </si>
  <si>
    <t>11774298</t>
  </si>
  <si>
    <t>新型磷烯异质结构及其储锂/钠增强机理研究</t>
  </si>
  <si>
    <t>魏晓林</t>
  </si>
  <si>
    <t>11801481</t>
  </si>
  <si>
    <t>无穷区间上的分数阶发展方程的定性分析</t>
  </si>
  <si>
    <t>张璐</t>
  </si>
  <si>
    <t>11801483</t>
  </si>
  <si>
    <t>复杂网络边界和分形网络的重分形性质研究</t>
  </si>
  <si>
    <t>刘金龙</t>
  </si>
  <si>
    <t>A011405</t>
  </si>
  <si>
    <t>11801484</t>
  </si>
  <si>
    <t>麦克斯韦方程的垂直模展开法及其在等离激元光子学中的应用</t>
  </si>
  <si>
    <t>陆汛</t>
  </si>
  <si>
    <t>11802257</t>
  </si>
  <si>
    <t>基于相场理论的柱状晶YSZ裂尖铁弹畴形核机制研究</t>
  </si>
  <si>
    <t>皮智鹏</t>
  </si>
  <si>
    <t>A020302</t>
  </si>
  <si>
    <t>11802258</t>
  </si>
  <si>
    <t>TRB板壳结构不确定力学行为等几何分析与可靠性设计</t>
  </si>
  <si>
    <t>赵子衡</t>
  </si>
  <si>
    <t>A020303</t>
  </si>
  <si>
    <t>11802259</t>
  </si>
  <si>
    <t>双向应力状态下黏弹性高聚物的损伤演化与时间-应力等效原理</t>
  </si>
  <si>
    <t>刘秀</t>
  </si>
  <si>
    <t>A020304</t>
  </si>
  <si>
    <t>11802260</t>
  </si>
  <si>
    <t>锂离子电池硅碳负极材料变形实时原位表征及失效机理研究</t>
  </si>
  <si>
    <t>戴翠英</t>
  </si>
  <si>
    <t>A020316</t>
  </si>
  <si>
    <t>11802261</t>
  </si>
  <si>
    <t>基于等几何分析的壳体断裂过程相场法研究</t>
  </si>
  <si>
    <t>尹硕辉</t>
  </si>
  <si>
    <t>A020317</t>
  </si>
  <si>
    <t>11803025</t>
  </si>
  <si>
    <t>低质量中子星X射线双星中毫赫兹准周期震荡信号的研究</t>
  </si>
  <si>
    <t>吕铭</t>
  </si>
  <si>
    <t>11804287</t>
  </si>
  <si>
    <t>非点式对称保护Weyl型节点线拓扑半金属态的形成机理</t>
  </si>
  <si>
    <t>周攀</t>
  </si>
  <si>
    <t>A040215</t>
  </si>
  <si>
    <t>11832016</t>
  </si>
  <si>
    <t>基于微纳技术二维材料器件的多场耦合失效机理研究</t>
  </si>
  <si>
    <t>郑学军</t>
  </si>
  <si>
    <t>重点项目/材料和结构的变形与失效机理（A0203）</t>
  </si>
  <si>
    <t>11835008</t>
  </si>
  <si>
    <t>X射线成像和能谱分析的多通道硅漂移探测器阵列研究</t>
  </si>
  <si>
    <t>李正</t>
  </si>
  <si>
    <t>重点项目/基于大科学装置的粒子探测机理、方法与技术（A0505)</t>
  </si>
  <si>
    <t>A050509</t>
  </si>
  <si>
    <t>11871061</t>
  </si>
  <si>
    <t>分形时间序列和复杂网络的重分形分析及其在几个生物信息问题中的应用研究</t>
  </si>
  <si>
    <t>喻祖国</t>
  </si>
  <si>
    <t>面上项目/信息与数学领域交叉类项目</t>
  </si>
  <si>
    <t>11871412</t>
  </si>
  <si>
    <t>不可压Navier-Stokes方程的粘性消失极限问题的研究</t>
  </si>
  <si>
    <t>肖跃龙</t>
  </si>
  <si>
    <t>A0108</t>
  </si>
  <si>
    <t>11871413</t>
  </si>
  <si>
    <t>基于重构型误差估计的自适应虚单元法及其在界面问题中的应用</t>
  </si>
  <si>
    <t>魏华祎</t>
  </si>
  <si>
    <t>11871414</t>
  </si>
  <si>
    <t>带表面活性剂流体问题的表面张力模型与算法研究及其应用</t>
  </si>
  <si>
    <t>袁海专</t>
  </si>
  <si>
    <t>11872052</t>
  </si>
  <si>
    <t>酸碱盐溶液中溶质-溶剂分子间的异常排斥与极化</t>
  </si>
  <si>
    <t>黄勇力</t>
  </si>
  <si>
    <t>11872053</t>
  </si>
  <si>
    <t>生物镁合金降解过程中力学-化学自催化效应ESM表征及失效分析</t>
  </si>
  <si>
    <t>张德闯</t>
  </si>
  <si>
    <t>11872054</t>
  </si>
  <si>
    <t>辐射环境下锂电池电极材料的多变量耦合本构关系与ESM实验表征</t>
  </si>
  <si>
    <t>马增胜</t>
  </si>
  <si>
    <t>11872055</t>
  </si>
  <si>
    <t>涡轮叶片热障涂层残余应力的光激发荧光压电光谱全域检测系统研制</t>
  </si>
  <si>
    <t>面上项目/面上仪器设备</t>
  </si>
  <si>
    <t>11872326</t>
  </si>
  <si>
    <t>表皮微流控芯片的防塌顶结构优化及液样收集可控设计</t>
  </si>
  <si>
    <t>王秀锋</t>
  </si>
  <si>
    <t>11873041</t>
  </si>
  <si>
    <t>氘化多环芳香烃与星际氘丰度之谜</t>
  </si>
  <si>
    <t>杨雪娟</t>
  </si>
  <si>
    <t>A030303</t>
  </si>
  <si>
    <t>11874315</t>
  </si>
  <si>
    <t>二维过渡金属硫族化合物的磁性异质结中能谷电子学的第一性原理研究</t>
  </si>
  <si>
    <t>彭向阳</t>
  </si>
  <si>
    <t>11874316</t>
  </si>
  <si>
    <t>基于应变二维晶体的新型同质结</t>
  </si>
  <si>
    <t>钟建新</t>
  </si>
  <si>
    <t>11875229</t>
  </si>
  <si>
    <t>HfO2基晶体管型铁电存储单元的空间辐射效应及损伤机理研究</t>
  </si>
  <si>
    <t>钟向丽</t>
  </si>
  <si>
    <t>A050401</t>
  </si>
  <si>
    <t>11890684</t>
  </si>
  <si>
    <t>先进热障涂层体系的强韧和破坏机制的标准规范研究</t>
  </si>
  <si>
    <t>杨丽</t>
  </si>
  <si>
    <t>重大项目/课题申请/先进材料跨尺度力学行为的理论体系、测量技术及标准规范研究</t>
  </si>
  <si>
    <t>A0203</t>
  </si>
  <si>
    <t>21671165</t>
  </si>
  <si>
    <t>阳离子型钌金属肽的构建及对分子间三螺旋RNA的结构调控研究</t>
  </si>
  <si>
    <t>谭黎峰</t>
  </si>
  <si>
    <t>B0702</t>
  </si>
  <si>
    <t>21674088</t>
  </si>
  <si>
    <t>通过引导组装构筑结构可控的液晶纳米粒子聚合物</t>
  </si>
  <si>
    <t>B030704</t>
  </si>
  <si>
    <t>21676224</t>
  </si>
  <si>
    <t>各向异性湍流分散体系中气泡或液滴的破裂机理研究</t>
  </si>
  <si>
    <t>韩路长</t>
  </si>
  <si>
    <t>B080304</t>
  </si>
  <si>
    <t>21676225</t>
  </si>
  <si>
    <t>基于液态有机氢化物脱氢的贵金属/水滑石负载型催化剂的构筑及其反应机理研究</t>
  </si>
  <si>
    <t>21676226</t>
  </si>
  <si>
    <t>过渡金属-钒磷氧复合氧化物基固体超强酸的构筑及其催化二氧化氮选择性硝化芳烃性能研究</t>
  </si>
  <si>
    <t>游奎一</t>
  </si>
  <si>
    <t>21676227</t>
  </si>
  <si>
    <t>微波催化剂低温微波催化高效分解NO脱硝的微波催化效应及其作用机理</t>
  </si>
  <si>
    <t>周继承</t>
  </si>
  <si>
    <t>21676228</t>
  </si>
  <si>
    <t>微藻油脂合成积累路径关键酶基因的挖掘甄选及调控机制研究</t>
  </si>
  <si>
    <t>李玉芹</t>
  </si>
  <si>
    <t>B081003</t>
  </si>
  <si>
    <t>21703191</t>
  </si>
  <si>
    <t>新型高容量阳离子有序/无序结构钛基富锂正极材料的研究</t>
  </si>
  <si>
    <t>杨秀康</t>
  </si>
  <si>
    <t>21703192</t>
  </si>
  <si>
    <t>黑磷储钠负极材料容量衰减机理研究及其二维纳米复合化微观结构调控</t>
  </si>
  <si>
    <t>粟劲苍</t>
  </si>
  <si>
    <t>21704086</t>
  </si>
  <si>
    <t>电场作用下手性液晶聚合物的圆偏振发光行为研究</t>
  </si>
  <si>
    <t>叶强</t>
  </si>
  <si>
    <t>21706225</t>
  </si>
  <si>
    <t>微波催化高效直接分解硫化氢制氢气和硫及其微波催化作用机理的研究</t>
  </si>
  <si>
    <t>徐文涛</t>
  </si>
  <si>
    <t>21707023</t>
  </si>
  <si>
    <t>合金相分离强化非均相电-Fenton过程深度降解难降解有机物</t>
  </si>
  <si>
    <t>沈健</t>
  </si>
  <si>
    <t>B060202</t>
  </si>
  <si>
    <t>21707114</t>
  </si>
  <si>
    <t>纳米颗粒对泡沫细胞的诱导作用及其分子机理的研究</t>
  </si>
  <si>
    <t>曹毅</t>
  </si>
  <si>
    <t>B060106</t>
  </si>
  <si>
    <t>21772168</t>
  </si>
  <si>
    <t>以甲酰胺为新型氰源的氰化反应研究</t>
  </si>
  <si>
    <t>杨罗</t>
  </si>
  <si>
    <t>B0107</t>
  </si>
  <si>
    <t>21773201</t>
  </si>
  <si>
    <t>从团簇到纳米晶体：一类面心立方构型的硫醇配体保护金纳米团簇的结构、生长机制和性质的理论研究</t>
  </si>
  <si>
    <t>21775132</t>
  </si>
  <si>
    <t>甲型流感病毒特异性识别光化学传感器的构建及其应用研究</t>
  </si>
  <si>
    <t>蔡昌群</t>
  </si>
  <si>
    <t>B040302</t>
  </si>
  <si>
    <t>21775133</t>
  </si>
  <si>
    <t>基于缺氧诱导释放的近红外诊疗探针的构建及其初步生物医学应用研究</t>
  </si>
  <si>
    <t>李春艳</t>
  </si>
  <si>
    <t>B0404</t>
  </si>
  <si>
    <t>21776236</t>
  </si>
  <si>
    <t>基于生物质油中酚类化合物低氢耗脱氧双组分硫化物的构筑及性能调控</t>
  </si>
  <si>
    <t>王威燕</t>
  </si>
  <si>
    <t>21776237</t>
  </si>
  <si>
    <t>磺酸功能化金属有机骨架材料封装磷钨酸复合催化剂的构建及其在环己烯甲酸酯化反应中的酸性调控</t>
  </si>
  <si>
    <t>袁霞</t>
  </si>
  <si>
    <t>21777135</t>
  </si>
  <si>
    <t>液态悬浮细胞多路复用检测/靶向吸收毒性重金属离子</t>
  </si>
  <si>
    <t>冯波</t>
  </si>
  <si>
    <t>B060101</t>
  </si>
  <si>
    <t>21802114</t>
  </si>
  <si>
    <t>基于“后刻蚀法”的几种典型过渡金属氧化物纳米晶体高能面的制备及其催化性能研究</t>
  </si>
  <si>
    <t>王聪慧</t>
  </si>
  <si>
    <t>B020102</t>
  </si>
  <si>
    <t>21802115</t>
  </si>
  <si>
    <t>CO2耦合甲醇择形芳构化多功能分子筛催化剂的构筑</t>
  </si>
  <si>
    <t>李军辉</t>
  </si>
  <si>
    <t>21804114</t>
  </si>
  <si>
    <t>基于叠加内标策略和酶切放大技术的BRCA1基因电化学传感研究</t>
  </si>
  <si>
    <t>喻鹏</t>
  </si>
  <si>
    <t>B040205</t>
  </si>
  <si>
    <t>21805235</t>
  </si>
  <si>
    <t>基于配位聚合物网络的M-N/C催化剂的制备及其氧还原催化性能研究</t>
  </si>
  <si>
    <t>阳梅</t>
  </si>
  <si>
    <t>B050405</t>
  </si>
  <si>
    <t>21805236</t>
  </si>
  <si>
    <t>新型卟啉分子正极材料用于高效钠基双离子电池的储能特性研究</t>
  </si>
  <si>
    <t>高平</t>
  </si>
  <si>
    <t>B050805</t>
  </si>
  <si>
    <t>21806137</t>
  </si>
  <si>
    <t>污泥中重金属Cu和Pb在热解过程中的迁移转化规律及其原位催化机制研究</t>
  </si>
  <si>
    <t>田科</t>
  </si>
  <si>
    <t>B060204</t>
  </si>
  <si>
    <t>21871226</t>
  </si>
  <si>
    <t>基于多组分反应的含氮、含硫杂环有序组装</t>
  </si>
  <si>
    <t>邓国军</t>
  </si>
  <si>
    <t>B010704</t>
  </si>
  <si>
    <t>21874114</t>
  </si>
  <si>
    <t>具有“开-关”响应的纳米光电化学（生物）传感器研究</t>
  </si>
  <si>
    <t>费俊杰</t>
  </si>
  <si>
    <t>B040201</t>
  </si>
  <si>
    <t>21875202</t>
  </si>
  <si>
    <t>等规双氮杂环类聚合物电子传输材料的设计、合成及场效应性能研究</t>
  </si>
  <si>
    <t>陈华杰</t>
  </si>
  <si>
    <t>B050205</t>
  </si>
  <si>
    <t>21875203</t>
  </si>
  <si>
    <t>MOF多孔碳载核壳结构Au基阳极纳米催化剂的可控制备及其在直接硼氢化钠燃料电池中的应用研究</t>
  </si>
  <si>
    <t>易兰花</t>
  </si>
  <si>
    <t>B050802</t>
  </si>
  <si>
    <t>21875204</t>
  </si>
  <si>
    <t>基于三聚茚及卟啉基元的D-A型共轭聚合物高效电子给体材料 的制备与性能研究</t>
  </si>
  <si>
    <t>谭松庭</t>
  </si>
  <si>
    <t>B051002</t>
  </si>
  <si>
    <t>21878254</t>
  </si>
  <si>
    <t>基于超薄单晶半导体电荷自发空间分离特性构筑双助催化剂负载的复合光催化材料及其太阳能驱动光解水产氢性能研究</t>
  </si>
  <si>
    <t>赵才贤</t>
  </si>
  <si>
    <t>21878255</t>
  </si>
  <si>
    <t>掺Zr短大孔硅基无硫Ni-M双金属催化油脂同碳转化碳氢燃料的反应机制</t>
  </si>
  <si>
    <t>刘跃进</t>
  </si>
  <si>
    <t>31701613</t>
  </si>
  <si>
    <t>食源多酚影响食品中无机工程纳米粒子细胞毒性的结构-效力关系及机理研究</t>
  </si>
  <si>
    <t>谢轶羲</t>
  </si>
  <si>
    <t>C200403</t>
  </si>
  <si>
    <t>31772364</t>
  </si>
  <si>
    <t>萜类物质影响指状青霉麦角固醇合成的分子机制解析</t>
  </si>
  <si>
    <t>陶能国</t>
  </si>
  <si>
    <t>C1505</t>
  </si>
  <si>
    <t>31801603</t>
  </si>
  <si>
    <t>月桂烯对柑橘绿霉菌孢子呼吸代谢调节机制解析</t>
  </si>
  <si>
    <t>车金鑫</t>
  </si>
  <si>
    <t>C200602</t>
  </si>
  <si>
    <t>31871858</t>
  </si>
  <si>
    <t>肉桂醛介导H2O2双向调控链格孢菌非寄主选择性毒素合成机制</t>
  </si>
  <si>
    <t>敬国兴</t>
  </si>
  <si>
    <t>41701580</t>
  </si>
  <si>
    <t>根系和叶面暴露途径下纳米Ag粒子在生菜-蜗牛食物链中的化学形态和传递规律研究</t>
  </si>
  <si>
    <t>李程程</t>
  </si>
  <si>
    <t>D070802</t>
  </si>
  <si>
    <t>41871123</t>
  </si>
  <si>
    <t>长江中游城市群国内旅游发展空间关联网络特征及形成机制</t>
  </si>
  <si>
    <t>马丽君</t>
  </si>
  <si>
    <t>D010202</t>
  </si>
  <si>
    <t>51590891</t>
  </si>
  <si>
    <t>热障涂层损伤机理的热力化耦合理论与表征方法</t>
  </si>
  <si>
    <t>重大项目/课题申请/热障涂层热力化耦合微观机理与微观结构调控</t>
  </si>
  <si>
    <t>E0204</t>
  </si>
  <si>
    <t>51672233</t>
  </si>
  <si>
    <t>Al-Ti-YSZ涂层的设计及其抗CMAS的机理</t>
  </si>
  <si>
    <t>51672234</t>
  </si>
  <si>
    <t>锡、锑硫化物@导电聚合物复合负极材料的可控构筑与储钠特性</t>
  </si>
  <si>
    <t>刘黎</t>
  </si>
  <si>
    <t>E0208</t>
  </si>
  <si>
    <t>51674219</t>
  </si>
  <si>
    <t>燃料电池用氮掺杂碳载过渡金属（M-N/C）氧还原反应催化剂研究</t>
  </si>
  <si>
    <t>陈红飙</t>
  </si>
  <si>
    <t>E0410</t>
  </si>
  <si>
    <t>51678511</t>
  </si>
  <si>
    <t>层间域水化特性影响Mo/LDHs层状材料催化降解疏水性有机污染物的机制</t>
  </si>
  <si>
    <t>许银</t>
  </si>
  <si>
    <t>E1002</t>
  </si>
  <si>
    <t>51701172</t>
  </si>
  <si>
    <t>含Mn的Mg-Zn系合金中先析α-Mn相晶体学特征与棒状β'1相析出形核的关联性研究</t>
  </si>
  <si>
    <t>齐福刚</t>
  </si>
  <si>
    <t>E0104</t>
  </si>
  <si>
    <t>51702273</t>
  </si>
  <si>
    <t>TiN/HfO2基铁电/β-Ga2O3存储结构的制备与界面调控研究</t>
  </si>
  <si>
    <t>廖敏</t>
  </si>
  <si>
    <t>51702274</t>
  </si>
  <si>
    <t>仿生吸光自控温红外光电传感材料制备及其性能研究</t>
  </si>
  <si>
    <t>田军龙</t>
  </si>
  <si>
    <t>51704256</t>
  </si>
  <si>
    <t>TBM滚刀作用下岩石密实核动态衍生机制及刀岩界面接触力特性研究</t>
  </si>
  <si>
    <t>张魁</t>
  </si>
  <si>
    <t>E0405</t>
  </si>
  <si>
    <t>51704257</t>
  </si>
  <si>
    <t>超高V/Nb含量新型粉末冶金高速钢的强化机理及其复杂形状件的近净成形研究</t>
  </si>
  <si>
    <t>张乾坤</t>
  </si>
  <si>
    <t>E0413</t>
  </si>
  <si>
    <t>51704258</t>
  </si>
  <si>
    <t>原位合成(CNTs-Al)多尺度增强Zn基复合材料的界面调控与强韧化机理</t>
  </si>
  <si>
    <t>刘洋</t>
  </si>
  <si>
    <t>51705442</t>
  </si>
  <si>
    <t>基于刚柔耦合的航空封闭差动行星齿轮均载方式及动力学特性研究</t>
  </si>
  <si>
    <t>胡聪芳</t>
  </si>
  <si>
    <t>E0502</t>
  </si>
  <si>
    <t>51705443</t>
  </si>
  <si>
    <t>搅拌摩擦焊周期性响应行为的热力耦合机理研究</t>
  </si>
  <si>
    <t>钱锦文</t>
  </si>
  <si>
    <t>E0508</t>
  </si>
  <si>
    <t>51708475</t>
  </si>
  <si>
    <t>生物膜中纳米TiO2高亲和胞外蛋白的解析及结合机制</t>
  </si>
  <si>
    <t>张鹏</t>
  </si>
  <si>
    <t>51708476</t>
  </si>
  <si>
    <t>横向拉杆约束薄壁型钢管/胶合竹板组合长柱抗压性能与计算方法研究</t>
  </si>
  <si>
    <t>赵卫锋</t>
  </si>
  <si>
    <t>E0805</t>
  </si>
  <si>
    <t>51708477</t>
  </si>
  <si>
    <t>预应力束局部区域锈蚀及锈断后应力的传递和锚固性能</t>
  </si>
  <si>
    <t>张旭辉</t>
  </si>
  <si>
    <t>51708478</t>
  </si>
  <si>
    <t>屋顶槽式聚光镜的抗风性能研究</t>
  </si>
  <si>
    <t>邹琼</t>
  </si>
  <si>
    <t>E0810</t>
  </si>
  <si>
    <t>51771160</t>
  </si>
  <si>
    <t>预氧化高熵合金在熔铝中的界面反应控制及相关相平衡的研究</t>
  </si>
  <si>
    <t>尹付成</t>
  </si>
  <si>
    <t>51772254</t>
  </si>
  <si>
    <t>基于原子力显微技术的低维硫/氧化物热电材料的输运机制研究</t>
  </si>
  <si>
    <t>谢淑红</t>
  </si>
  <si>
    <t>51772255</t>
  </si>
  <si>
    <t>梯度型MoS2(1-x)Se2x/TiO2复合纳米结构阵列太阳能转化制氢及其失效控制研究</t>
  </si>
  <si>
    <t>李红星</t>
  </si>
  <si>
    <t>51775468</t>
  </si>
  <si>
    <t>介观尺度下海泡石矿粉射流研究与提纯分级装备设计</t>
  </si>
  <si>
    <t>周友行</t>
  </si>
  <si>
    <t>51775469</t>
  </si>
  <si>
    <t>介观形貌重构涂层刀具的高效制备及其切削镍基高温合金基础研究</t>
  </si>
  <si>
    <t>张高峰</t>
  </si>
  <si>
    <t>51775470</t>
  </si>
  <si>
    <t>多机器人协同装配单元的布局优化与调度方法研究</t>
  </si>
  <si>
    <t>李明富</t>
  </si>
  <si>
    <t>E0510</t>
  </si>
  <si>
    <t>51775471</t>
  </si>
  <si>
    <t>基于微纳结构设计与探针技术类石墨烯二维材料储能机理研究</t>
  </si>
  <si>
    <t>E0512</t>
  </si>
  <si>
    <t>51777179</t>
  </si>
  <si>
    <t>多电力变换装置并网对电压稳定的影响及其预防性控制方法研究</t>
  </si>
  <si>
    <t>李帅虎</t>
  </si>
  <si>
    <t>E0704</t>
  </si>
  <si>
    <t>51801170</t>
  </si>
  <si>
    <t>超高温高韧性(Ta,Nb)2O5-Y2O3-ZrO2热障涂层相平衡及t'相掺杂设计的研究</t>
  </si>
  <si>
    <t>张帆</t>
  </si>
  <si>
    <t>51804270</t>
  </si>
  <si>
    <t>采空区裂隙岩体动态网络特性及其对气体渗流控制机制研究</t>
  </si>
  <si>
    <t>张孝强</t>
  </si>
  <si>
    <t>E0408</t>
  </si>
  <si>
    <t>51804271</t>
  </si>
  <si>
    <t>低铝改性的富氧双相粉末冶金钛合金组织和塑性调控</t>
  </si>
  <si>
    <t>娄嘉</t>
  </si>
  <si>
    <t>51806184</t>
  </si>
  <si>
    <t>热斑效应下航空发动机热障涂层涡轮叶片CMAS沉积规律的实验研究</t>
  </si>
  <si>
    <t>石黎</t>
  </si>
  <si>
    <t>E0605</t>
  </si>
  <si>
    <t>51872250</t>
  </si>
  <si>
    <t>氧化铪基铁电薄膜负电容效应及其超低功耗应用研究</t>
  </si>
  <si>
    <t>肖永光</t>
  </si>
  <si>
    <t>51872251</t>
  </si>
  <si>
    <t>二维MX铁电材料面内畴特性的光学二次谐波探测及极化调制研究</t>
  </si>
  <si>
    <t>王金斌</t>
  </si>
  <si>
    <t>51873177</t>
  </si>
  <si>
    <t>用于OPVs中厚度不敏感型电子传输层的非共轭聚合物的制备及性能研究</t>
  </si>
  <si>
    <t>赵斌</t>
  </si>
  <si>
    <t>E0309</t>
  </si>
  <si>
    <t>51875493</t>
  </si>
  <si>
    <t>无叶片风力机异型表面捕能装置涡激振动响应机理及优化研究</t>
  </si>
  <si>
    <t>龚曙光</t>
  </si>
  <si>
    <t>61672447</t>
  </si>
  <si>
    <t>移动物联网中基于对称密钥机制的可验证隐私保护技术研究</t>
  </si>
  <si>
    <t>裴廷睿</t>
  </si>
  <si>
    <t>F0205</t>
  </si>
  <si>
    <t>61673331</t>
  </si>
  <si>
    <t>动态多目标优化进化算法关键问题研究</t>
  </si>
  <si>
    <t>杨圣祥</t>
  </si>
  <si>
    <t>F0305</t>
  </si>
  <si>
    <t>61704145</t>
  </si>
  <si>
    <t>嵌套型双向可控硅TVS器件及其片上集成技术研究</t>
  </si>
  <si>
    <t>汪洋</t>
  </si>
  <si>
    <t>F0406</t>
  </si>
  <si>
    <t>61771150</t>
  </si>
  <si>
    <t>全球普适无缝的IOPS多源融合与协同定位机制研究</t>
  </si>
  <si>
    <t>蔡成林</t>
  </si>
  <si>
    <t>F0106</t>
  </si>
  <si>
    <t>转入</t>
  </si>
  <si>
    <t>61771415</t>
  </si>
  <si>
    <t>任意维CDF97型滤波器组的格型结构设计研究</t>
  </si>
  <si>
    <t>李勃东</t>
  </si>
  <si>
    <t>F0111</t>
  </si>
  <si>
    <t>61773330</t>
  </si>
  <si>
    <t>分布式集群机器人实时语义制图</t>
  </si>
  <si>
    <t>周彦</t>
  </si>
  <si>
    <t>F0306</t>
  </si>
  <si>
    <t>61774129</t>
  </si>
  <si>
    <t>极弱光光电探测器关键技术探索与信号处理电路单芯片集成研究</t>
  </si>
  <si>
    <t>金湘亮</t>
  </si>
  <si>
    <t>F0402</t>
  </si>
  <si>
    <t>61802327</t>
  </si>
  <si>
    <t>气象与能源监测数据集成中因果驱动的真值发现研究</t>
  </si>
  <si>
    <t>叶松涛</t>
  </si>
  <si>
    <t>F0202</t>
  </si>
  <si>
    <t>61802328</t>
  </si>
  <si>
    <t>基于卷积神经网络和马尔可夫多特征随机场的脑部MR图像结构分割研究</t>
  </si>
  <si>
    <t>胡凯</t>
  </si>
  <si>
    <t>F0210</t>
  </si>
  <si>
    <t>61803322</t>
  </si>
  <si>
    <t>基于耦合网络模型的电力信息物理系统脆弱性研究</t>
  </si>
  <si>
    <t>周黎黎</t>
  </si>
  <si>
    <t>F0303</t>
  </si>
  <si>
    <t>61804130</t>
  </si>
  <si>
    <t>基于二维MoS2沟道的HfO2铁电场效应晶体管辐射效应与失效机理研究</t>
  </si>
  <si>
    <t>燕少安</t>
  </si>
  <si>
    <t>61805208</t>
  </si>
  <si>
    <t>广义立体偏折双通道测量方法研究</t>
  </si>
  <si>
    <t>肖永亮</t>
  </si>
  <si>
    <t>F0501</t>
  </si>
  <si>
    <t>61828203</t>
  </si>
  <si>
    <t>疾病基因下一代测序原始读长数据的纠错及压缩算法研究</t>
  </si>
  <si>
    <t>李金艳</t>
  </si>
  <si>
    <t>海外及港澳学者合作研究基金/两年期资助项目</t>
  </si>
  <si>
    <t>F0213</t>
  </si>
  <si>
    <t>61873222</t>
  </si>
  <si>
    <t>综合需求响应下基于多源信息融合的区域多能源系统负荷预测研究</t>
  </si>
  <si>
    <t>谭貌</t>
  </si>
  <si>
    <t>F0304</t>
  </si>
  <si>
    <t>61876164</t>
  </si>
  <si>
    <t>动态偏好多目标进化优化关键问题研究</t>
  </si>
  <si>
    <t>邹娟</t>
  </si>
  <si>
    <t>F0601</t>
  </si>
  <si>
    <t>71703140</t>
  </si>
  <si>
    <t>面板数据模型的众数回归理论、算法及应用研究</t>
  </si>
  <si>
    <t>吕志科</t>
  </si>
  <si>
    <t>G0303</t>
  </si>
  <si>
    <t>71801185</t>
  </si>
  <si>
    <t>基于不完全信息的或有资本设计及其投融资分析</t>
  </si>
  <si>
    <t>赵志明</t>
  </si>
  <si>
    <t>G0117</t>
  </si>
  <si>
    <t>71803170</t>
  </si>
  <si>
    <t>城市商业银行对中小企业出口成长的影响与微观作用机制研究</t>
  </si>
  <si>
    <t>熊瑞祥</t>
  </si>
  <si>
    <t>G030902</t>
  </si>
  <si>
    <t>71873117</t>
  </si>
  <si>
    <t>人口老龄化、住房空置与房地产金融风险控制—基于异质空间DSGE模型分析</t>
  </si>
  <si>
    <t>鞠方</t>
  </si>
  <si>
    <t>G030901</t>
  </si>
  <si>
    <t>91860133</t>
  </si>
  <si>
    <t>磁流体柔性微织构砂轮的单晶叶片形性协同磨削研究</t>
  </si>
  <si>
    <t>重大研究计划/培育项目/航空发动机高温材料/先进制造及故障诊断科学基础</t>
  </si>
  <si>
    <t>U1731106</t>
  </si>
  <si>
    <t>C60+与星际弥散带的交叉证认</t>
  </si>
  <si>
    <t>向福元</t>
  </si>
  <si>
    <t>U1731110</t>
  </si>
  <si>
    <t>近相接双星中质量转移的测光效应与统计特征研究</t>
  </si>
  <si>
    <t>余云霞</t>
  </si>
  <si>
    <t>U1736113</t>
  </si>
  <si>
    <t>面向量子通信安全的半量子密码和盲量子计算研究</t>
  </si>
  <si>
    <t>李琴</t>
  </si>
  <si>
    <t>联合基金项目/培育项目/NSFC-通用技术基础研究联合基金</t>
  </si>
  <si>
    <t>F0206</t>
  </si>
  <si>
    <t>11571291</t>
  </si>
  <si>
    <t>脉冲微分方程数值分析与应用</t>
  </si>
  <si>
    <t>余越昕</t>
  </si>
  <si>
    <t>11571292</t>
  </si>
  <si>
    <t>复杂系统中的非线性矩阵方程及降阶处理</t>
  </si>
  <si>
    <t>11571293</t>
  </si>
  <si>
    <t>几类具有良好可扩展性的高效并行自适应组合型GAMG法</t>
  </si>
  <si>
    <t>11572275</t>
  </si>
  <si>
    <t>动态载荷作用下填充橡胶的力-热-老化耦合行为与疲劳寿命分析</t>
  </si>
  <si>
    <t>罗文波</t>
  </si>
  <si>
    <t>11572276</t>
  </si>
  <si>
    <t>通过形变孪晶大幅度提高铁电材料力电耦合性能：多尺度机理分析和实验验证</t>
  </si>
  <si>
    <t>11572277</t>
  </si>
  <si>
    <t>1600℃范围内热障涂层体系宏微观力学性能实时表征及破坏机理研究</t>
  </si>
  <si>
    <t>76</t>
  </si>
  <si>
    <t>11574260</t>
  </si>
  <si>
    <t>基于宽带隙二维量子系统的零磁矩自旋极化效应</t>
  </si>
  <si>
    <t>孙立忠</t>
  </si>
  <si>
    <t>A040208</t>
  </si>
  <si>
    <t>11601026</t>
  </si>
  <si>
    <t>求解高波数Helmholtz问题的PPR方法和弱有限元方法</t>
  </si>
  <si>
    <t>杜宇</t>
  </si>
  <si>
    <t>11601460</t>
  </si>
  <si>
    <t>非规则二维区域上空间分数阶扩散方程的有限元方法</t>
  </si>
  <si>
    <t>卜玮平</t>
  </si>
  <si>
    <t>19</t>
  </si>
  <si>
    <t>11601461</t>
  </si>
  <si>
    <t>各向异性稀疏网格上的谱方法及其在高振荡问题中的应用</t>
  </si>
  <si>
    <t>李雪阳</t>
  </si>
  <si>
    <t>11601462</t>
  </si>
  <si>
    <t>低算子复杂度的高效并行AMG法及其在两类PDEs中的应用</t>
  </si>
  <si>
    <t>岳孝强</t>
  </si>
  <si>
    <t>11602211</t>
  </si>
  <si>
    <t>TGO本构关系温度相关性的DIC表征及机制</t>
  </si>
  <si>
    <t>朱旺</t>
  </si>
  <si>
    <t>11602212</t>
  </si>
  <si>
    <t>不确定条件下脆性材料离散元模型参量的计算反求方法研究</t>
  </si>
  <si>
    <t>陈睿</t>
  </si>
  <si>
    <t>A020103</t>
  </si>
  <si>
    <t>20</t>
  </si>
  <si>
    <t>11602213</t>
  </si>
  <si>
    <t>锂离子电池活性材料/集流体动态界面的结合性能表征研究</t>
  </si>
  <si>
    <t>雷维新</t>
  </si>
  <si>
    <t>11602214</t>
  </si>
  <si>
    <t>阵列排布柱体群绕流与涡激振动互扰机理研究</t>
  </si>
  <si>
    <t>涂佳黄</t>
  </si>
  <si>
    <t>A020415</t>
  </si>
  <si>
    <t>11604278</t>
  </si>
  <si>
    <t>二维材料异质结构热电输运的界面效应与应变效应</t>
  </si>
  <si>
    <t>赵为</t>
  </si>
  <si>
    <t>A040203</t>
  </si>
  <si>
    <t>11605149</t>
  </si>
  <si>
    <t>基于掠入射X射线散射原位技术研究快速热诱导的嵌段共聚物自组装机理</t>
  </si>
  <si>
    <t>赵镍</t>
  </si>
  <si>
    <t>A0507</t>
  </si>
  <si>
    <t>11826212</t>
  </si>
  <si>
    <t>奇异摄动对流扩散方程的高阶谱配置法研究</t>
  </si>
  <si>
    <t>专项基金项目/数学天元基金/天元数学访问学者项目</t>
  </si>
  <si>
    <t>A011707</t>
  </si>
  <si>
    <t>11847096</t>
  </si>
  <si>
    <t>偶极量子气体中的动力学与临界性质的研究</t>
  </si>
  <si>
    <t>应急管理项目/科学部综合管理项目/科技活动项目(理论物理专款)</t>
  </si>
  <si>
    <t>11847106</t>
  </si>
  <si>
    <t>辐照诱导的缺陷对铁电畴壁原子和电子结构及其动力学演化作用机理的第一性原理研究</t>
  </si>
  <si>
    <t>21572194</t>
  </si>
  <si>
    <t>基于多聚甲醛为碳源的选择性芳香杂环生成反应研究</t>
  </si>
  <si>
    <t>B010301</t>
  </si>
  <si>
    <t>70</t>
  </si>
  <si>
    <t>21573187</t>
  </si>
  <si>
    <t>掺杂FeF3·0.33H2O的结构设计及其电化学反应机理的第一性原理研究</t>
  </si>
  <si>
    <t>杨振华</t>
  </si>
  <si>
    <t>67</t>
  </si>
  <si>
    <t>21574111</t>
  </si>
  <si>
    <t>基于多环梯形芳烃构筑高效聚合物太阳能电池材料及其光伏性能研究</t>
  </si>
  <si>
    <t>沈平</t>
  </si>
  <si>
    <t>65</t>
  </si>
  <si>
    <t>21574112</t>
  </si>
  <si>
    <t>可控去乳化高稳定Pickering乳液的制备及其应用研究</t>
  </si>
  <si>
    <t>高勇</t>
  </si>
  <si>
    <t>B0106</t>
  </si>
  <si>
    <t>21576229</t>
  </si>
  <si>
    <t>新型Cu/氧锆-氧化石墨烯纳米复合催化剂的制备及用于氨基醇连续脱氢制氨基酸反应研究</t>
  </si>
  <si>
    <t>段正康</t>
  </si>
  <si>
    <t>75</t>
  </si>
  <si>
    <t>21577117</t>
  </si>
  <si>
    <t>纳米ZnO存在下小球藻胞外聚合物的产生特性及其对氮磷吸收的影响</t>
  </si>
  <si>
    <t>葛飞</t>
  </si>
  <si>
    <t>B060103</t>
  </si>
  <si>
    <t>21577118</t>
  </si>
  <si>
    <t>表面活性剂强化节杆菌降解PAHs的信号通路及分子机制</t>
  </si>
  <si>
    <t>李峰</t>
  </si>
  <si>
    <t>B060203</t>
  </si>
  <si>
    <t>21601149</t>
  </si>
  <si>
    <t>基于具有分立微纳结构含氟配位化合物的界面组装、结构调控及其超疏水性能研究</t>
  </si>
  <si>
    <t>李凤</t>
  </si>
  <si>
    <t>B010503</t>
  </si>
  <si>
    <t>21602187</t>
  </si>
  <si>
    <t>基于羟胺衍生物内部氧化的sp3碳氢官能团化反应研究</t>
  </si>
  <si>
    <t>黄华文</t>
  </si>
  <si>
    <t>21602188</t>
  </si>
  <si>
    <t>基于五氟苯基硅烷衍生物的新型五氟苯基化反应的设计与研究</t>
  </si>
  <si>
    <t>欧阳昆冰</t>
  </si>
  <si>
    <t>B010101</t>
  </si>
  <si>
    <t>21606186</t>
  </si>
  <si>
    <t>酮肟水解反应-萃取耦合制备羟胺盐及其动力学模型研究</t>
  </si>
  <si>
    <t>赵方方</t>
  </si>
  <si>
    <t>B080803</t>
  </si>
  <si>
    <t>31572172</t>
  </si>
  <si>
    <t>柠檬烯诱导指状青霉孢子萌发的作用机理</t>
  </si>
  <si>
    <t>59</t>
  </si>
  <si>
    <t>41573118</t>
  </si>
  <si>
    <t>有机硅烷/纳米粘土复合钝化剂的制备及其对金属硫化物矿物的钝化性能研究</t>
  </si>
  <si>
    <t>刘云</t>
  </si>
  <si>
    <t>D0707</t>
  </si>
  <si>
    <t>73</t>
  </si>
  <si>
    <t>51572233</t>
  </si>
  <si>
    <t>铁电薄膜中倾斜带电畴壁的导电性调控及其多值存储研究</t>
  </si>
  <si>
    <t>64</t>
  </si>
  <si>
    <t>51573152</t>
  </si>
  <si>
    <t>超分子凝胶定形相变材料的制备与性能研究</t>
  </si>
  <si>
    <t>51573153</t>
  </si>
  <si>
    <t>基于咪唑酮衍生物强受体结构单元的高性能聚合物光伏材料的设计与构筑</t>
  </si>
  <si>
    <t>51573154</t>
  </si>
  <si>
    <t>基于共轭大π平面稠环噻吩为核的线型和星型有机小分子光伏材料的合成及其光伏性能研究</t>
  </si>
  <si>
    <t>刘煜</t>
  </si>
  <si>
    <t>51574204</t>
  </si>
  <si>
    <t>废蓄电池清洁再生铅膏预脱硫反应机制研究与过程强化</t>
  </si>
  <si>
    <t>张俊丰</t>
  </si>
  <si>
    <t>E0415</t>
  </si>
  <si>
    <t>51575466</t>
  </si>
  <si>
    <t>莲仁自适应滚动定心方法及机械去心损伤机理研究</t>
  </si>
  <si>
    <t>马秋成</t>
  </si>
  <si>
    <t>51575467</t>
  </si>
  <si>
    <t>基于板锻造技术的轻型材料实心凸起成形新工艺及其机理</t>
  </si>
  <si>
    <t>林启权</t>
  </si>
  <si>
    <t>51575468</t>
  </si>
  <si>
    <t>磁控旋转电弧堆焊自由曲面特征识别理论与关键技术研究</t>
  </si>
  <si>
    <t>洪波</t>
  </si>
  <si>
    <t>51577161</t>
  </si>
  <si>
    <t>柔性带材电磁功率元件集成拓扑与设计方法</t>
  </si>
  <si>
    <t>邓成</t>
  </si>
  <si>
    <t>E0706</t>
  </si>
  <si>
    <t>51577162</t>
  </si>
  <si>
    <t>配电网故障时逆变型分布式电源的运行特性及短路电流计算方法研究</t>
  </si>
  <si>
    <t>盘宏斌</t>
  </si>
  <si>
    <t>51601164</t>
  </si>
  <si>
    <t>动态载荷下高强管线钢硫酸盐还原菌腐蚀机理研究</t>
  </si>
  <si>
    <t>51603177</t>
  </si>
  <si>
    <t>超薄介孔Janus复合纳米片可控制备及乳液界面催化</t>
  </si>
  <si>
    <t>刘益江</t>
  </si>
  <si>
    <t>E0310</t>
  </si>
  <si>
    <t>51604240</t>
  </si>
  <si>
    <t>CALPHAD辅助设计粉末母合金法制备K418合金及其烧结机理研究</t>
  </si>
  <si>
    <t>刘烨</t>
  </si>
  <si>
    <t>51605408</t>
  </si>
  <si>
    <t>基于多尺度分析的先进高强度钢板冲压成形粘模机理研究</t>
  </si>
  <si>
    <t>董文正</t>
  </si>
  <si>
    <t>51605409</t>
  </si>
  <si>
    <t>考虑砂轮表面形貌及工件缺陷影响的工程陶瓷磨削加工损伤行为研究</t>
  </si>
  <si>
    <t>姜胜强</t>
  </si>
  <si>
    <t>51605410</t>
  </si>
  <si>
    <t>磁流变弹性体砂轮的制备及其柔性抛光机理研究</t>
  </si>
  <si>
    <t>徐志强</t>
  </si>
  <si>
    <t>51606162</t>
  </si>
  <si>
    <t>汽油车催化型微粒捕集器过滤体再生平衡态特性及协同机理研究</t>
  </si>
  <si>
    <t>左青松</t>
  </si>
  <si>
    <t>E0604</t>
  </si>
  <si>
    <t>51608464</t>
  </si>
  <si>
    <t>基于胞内聚合物的短程硝化与反硝化除磷偶联机制研究</t>
  </si>
  <si>
    <t>陈洪波</t>
  </si>
  <si>
    <t>61573298</t>
  </si>
  <si>
    <t>基于观测器的分数阶微分系统干扰抑制与跟踪控制</t>
  </si>
  <si>
    <t>兰永红</t>
  </si>
  <si>
    <t>61573299</t>
  </si>
  <si>
    <t>基于云计算的城市大规模供水管网系统可重构智能调度方法研究</t>
  </si>
  <si>
    <t>章兢</t>
  </si>
  <si>
    <t>61574121</t>
  </si>
  <si>
    <t>六角LuFeO3外延薄膜中铁磁性能的声子调制与增强研究</t>
  </si>
  <si>
    <t>F0401</t>
  </si>
  <si>
    <t>61601395</t>
  </si>
  <si>
    <t>无线无源声表面波传感器超分辨率测量方法研究</t>
  </si>
  <si>
    <t>刘伯权</t>
  </si>
  <si>
    <t>F0123</t>
  </si>
  <si>
    <t>61602397</t>
  </si>
  <si>
    <t>基于低秩表示的交通场景视觉感知理论方法研究</t>
  </si>
  <si>
    <t>许海霞</t>
  </si>
  <si>
    <t>F0605</t>
  </si>
  <si>
    <t>61602398</t>
  </si>
  <si>
    <t>面向车联网的动态数据收集与恢复算法研究</t>
  </si>
  <si>
    <t>田淑娟</t>
  </si>
  <si>
    <t>F0208</t>
  </si>
  <si>
    <t>61603322</t>
  </si>
  <si>
    <t>基于稀疏优化与低秩逼近及非局部化方法的红外图像超分辨率重建研究</t>
  </si>
  <si>
    <t>朱玮</t>
  </si>
  <si>
    <t>F0604</t>
  </si>
  <si>
    <t>61605166</t>
  </si>
  <si>
    <t>3.5 μm波段拓扑绝缘体锁模掺Er氟化物光纤激光器研究</t>
  </si>
  <si>
    <t>唐平华</t>
  </si>
  <si>
    <t>F0506</t>
  </si>
  <si>
    <t>61711540306</t>
  </si>
  <si>
    <t>基于云的工业物联网数据收集与处理方法研究</t>
  </si>
  <si>
    <t>国际(地区)合作与交流项目/合作交流/NSFC-NRF(中韩)</t>
  </si>
  <si>
    <t>F020809</t>
  </si>
  <si>
    <t>15</t>
  </si>
  <si>
    <t>71603225</t>
  </si>
  <si>
    <t>商业信用与出口企业成长</t>
  </si>
  <si>
    <t>陆利平</t>
  </si>
  <si>
    <t>G030601</t>
  </si>
  <si>
    <t>17</t>
  </si>
  <si>
    <t>U1662127</t>
  </si>
  <si>
    <t>新型改性海泡石负载型镍基多金属催化剂构筑及催化己二腈加氢性能研究</t>
  </si>
  <si>
    <t>刘平乐</t>
  </si>
  <si>
    <t>联合基金项目/培育项目/石油化工联合基金（A类）</t>
  </si>
  <si>
    <t>B08</t>
  </si>
  <si>
    <t>61772447</t>
  </si>
  <si>
    <t>基于数据驱动的图像隐私保护算法安全分析与设计</t>
  </si>
  <si>
    <t>李澄清</t>
  </si>
  <si>
    <t>信工</t>
  </si>
  <si>
    <t>转出到湖南大学</t>
  </si>
  <si>
    <t>11801482</t>
  </si>
  <si>
    <t>表观遗传调控基因表达系统的建模与分析</t>
  </si>
  <si>
    <t>谭合理</t>
  </si>
  <si>
    <t>数学</t>
  </si>
  <si>
    <t>11874314</t>
  </si>
  <si>
    <t>二维薄膜堆垛形成的三维拓扑金属或半金属</t>
  </si>
  <si>
    <t>陈元平</t>
  </si>
  <si>
    <t>物理</t>
  </si>
  <si>
    <t>61873221</t>
  </si>
  <si>
    <t>基于复杂网络的致病ncRNA预测模型及算法研究</t>
  </si>
  <si>
    <t>王雷</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</si>
</sst>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F800]dddd\,\ mmmm\ dd\,\ yyyy"/>
  </numFmts>
  <fonts count="28">
    <font>
      <sz val="11"/>
      <color theme="1"/>
      <name val="宋体"/>
      <charset val="134"/>
      <scheme val="minor"/>
    </font>
    <font>
      <b/>
      <sz val="11"/>
      <color theme="1"/>
      <name val="宋体"/>
      <charset val="134"/>
      <scheme val="minor"/>
    </font>
    <font>
      <sz val="11"/>
      <color rgb="FFFF0000"/>
      <name val="宋体"/>
      <charset val="134"/>
      <scheme val="minor"/>
    </font>
    <font>
      <b/>
      <sz val="10"/>
      <color theme="1"/>
      <name val="宋体"/>
      <charset val="134"/>
      <scheme val="minor"/>
    </font>
    <font>
      <sz val="10"/>
      <color rgb="FFFF0000"/>
      <name val="宋体"/>
      <charset val="134"/>
      <scheme val="minor"/>
    </font>
    <font>
      <sz val="10"/>
      <color rgb="FFFF0000"/>
      <name val="宋体"/>
      <charset val="134"/>
      <scheme val="minor"/>
    </font>
    <font>
      <sz val="10"/>
      <color theme="1"/>
      <name val="宋体"/>
      <charset val="134"/>
      <scheme val="minor"/>
    </font>
    <font>
      <sz val="11"/>
      <color rgb="FFFF0000"/>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21" fillId="17" borderId="1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8" fillId="8" borderId="0" applyNumberFormat="0" applyBorder="0" applyAlignment="0" applyProtection="0">
      <alignment vertical="center"/>
    </xf>
    <xf numFmtId="43" fontId="12" fillId="0" borderId="0" applyFont="0" applyFill="0" applyBorder="0" applyAlignment="0" applyProtection="0">
      <alignment vertical="center"/>
    </xf>
    <xf numFmtId="0" fontId="8" fillId="22"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12" borderId="14" applyNumberFormat="0" applyFont="0" applyAlignment="0" applyProtection="0">
      <alignment vertical="center"/>
    </xf>
    <xf numFmtId="0" fontId="8" fillId="11"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12" applyNumberFormat="0" applyFill="0" applyAlignment="0" applyProtection="0">
      <alignment vertical="center"/>
    </xf>
    <xf numFmtId="0" fontId="10" fillId="0" borderId="12" applyNumberFormat="0" applyFill="0" applyAlignment="0" applyProtection="0">
      <alignment vertical="center"/>
    </xf>
    <xf numFmtId="0" fontId="8" fillId="27" borderId="0" applyNumberFormat="0" applyBorder="0" applyAlignment="0" applyProtection="0">
      <alignment vertical="center"/>
    </xf>
    <xf numFmtId="0" fontId="15" fillId="0" borderId="13" applyNumberFormat="0" applyFill="0" applyAlignment="0" applyProtection="0">
      <alignment vertical="center"/>
    </xf>
    <xf numFmtId="0" fontId="8" fillId="30" borderId="0" applyNumberFormat="0" applyBorder="0" applyAlignment="0" applyProtection="0">
      <alignment vertical="center"/>
    </xf>
    <xf numFmtId="0" fontId="27" fillId="21" borderId="18" applyNumberFormat="0" applyAlignment="0" applyProtection="0">
      <alignment vertical="center"/>
    </xf>
    <xf numFmtId="0" fontId="22" fillId="21" borderId="15" applyNumberFormat="0" applyAlignment="0" applyProtection="0">
      <alignment vertical="center"/>
    </xf>
    <xf numFmtId="0" fontId="23" fillId="26" borderId="16" applyNumberFormat="0" applyAlignment="0" applyProtection="0">
      <alignment vertical="center"/>
    </xf>
    <xf numFmtId="0" fontId="13" fillId="25" borderId="0" applyNumberFormat="0" applyBorder="0" applyAlignment="0" applyProtection="0">
      <alignment vertical="center"/>
    </xf>
    <xf numFmtId="0" fontId="8" fillId="20" borderId="0" applyNumberFormat="0" applyBorder="0" applyAlignment="0" applyProtection="0">
      <alignment vertical="center"/>
    </xf>
    <xf numFmtId="0" fontId="9" fillId="0" borderId="11" applyNumberFormat="0" applyFill="0" applyAlignment="0" applyProtection="0">
      <alignment vertical="center"/>
    </xf>
    <xf numFmtId="0" fontId="26" fillId="0" borderId="17" applyNumberFormat="0" applyFill="0" applyAlignment="0" applyProtection="0">
      <alignment vertical="center"/>
    </xf>
    <xf numFmtId="0" fontId="14" fillId="7" borderId="0" applyNumberFormat="0" applyBorder="0" applyAlignment="0" applyProtection="0">
      <alignment vertical="center"/>
    </xf>
    <xf numFmtId="0" fontId="19" fillId="10" borderId="0" applyNumberFormat="0" applyBorder="0" applyAlignment="0" applyProtection="0">
      <alignment vertical="center"/>
    </xf>
    <xf numFmtId="0" fontId="13" fillId="16" borderId="0" applyNumberFormat="0" applyBorder="0" applyAlignment="0" applyProtection="0">
      <alignment vertical="center"/>
    </xf>
    <xf numFmtId="0" fontId="8" fillId="15" borderId="0" applyNumberFormat="0" applyBorder="0" applyAlignment="0" applyProtection="0">
      <alignment vertical="center"/>
    </xf>
    <xf numFmtId="0" fontId="13" fillId="24" borderId="0" applyNumberFormat="0" applyBorder="0" applyAlignment="0" applyProtection="0">
      <alignment vertical="center"/>
    </xf>
    <xf numFmtId="0" fontId="13" fillId="19" borderId="0" applyNumberFormat="0" applyBorder="0" applyAlignment="0" applyProtection="0">
      <alignment vertical="center"/>
    </xf>
    <xf numFmtId="0" fontId="13" fillId="32" borderId="0" applyNumberFormat="0" applyBorder="0" applyAlignment="0" applyProtection="0">
      <alignment vertical="center"/>
    </xf>
    <xf numFmtId="0" fontId="13" fillId="14" borderId="0" applyNumberFormat="0" applyBorder="0" applyAlignment="0" applyProtection="0">
      <alignment vertical="center"/>
    </xf>
    <xf numFmtId="0" fontId="8" fillId="13" borderId="0" applyNumberFormat="0" applyBorder="0" applyAlignment="0" applyProtection="0">
      <alignment vertical="center"/>
    </xf>
    <xf numFmtId="0" fontId="8" fillId="31" borderId="0" applyNumberFormat="0" applyBorder="0" applyAlignment="0" applyProtection="0">
      <alignment vertical="center"/>
    </xf>
    <xf numFmtId="0" fontId="13" fillId="6" borderId="0" applyNumberFormat="0" applyBorder="0" applyAlignment="0" applyProtection="0">
      <alignment vertical="center"/>
    </xf>
    <xf numFmtId="0" fontId="13" fillId="23" borderId="0" applyNumberFormat="0" applyBorder="0" applyAlignment="0" applyProtection="0">
      <alignment vertical="center"/>
    </xf>
    <xf numFmtId="0" fontId="8" fillId="2" borderId="0" applyNumberFormat="0" applyBorder="0" applyAlignment="0" applyProtection="0">
      <alignment vertical="center"/>
    </xf>
    <xf numFmtId="0" fontId="13" fillId="9" borderId="0" applyNumberFormat="0" applyBorder="0" applyAlignment="0" applyProtection="0">
      <alignment vertical="center"/>
    </xf>
    <xf numFmtId="0" fontId="8" fillId="29" borderId="0" applyNumberFormat="0" applyBorder="0" applyAlignment="0" applyProtection="0">
      <alignment vertical="center"/>
    </xf>
    <xf numFmtId="0" fontId="8" fillId="5" borderId="0" applyNumberFormat="0" applyBorder="0" applyAlignment="0" applyProtection="0">
      <alignment vertical="center"/>
    </xf>
    <xf numFmtId="0" fontId="13" fillId="28" borderId="0" applyNumberFormat="0" applyBorder="0" applyAlignment="0" applyProtection="0">
      <alignment vertical="center"/>
    </xf>
    <xf numFmtId="0" fontId="8" fillId="18" borderId="0" applyNumberFormat="0" applyBorder="0" applyAlignment="0" applyProtection="0">
      <alignment vertical="center"/>
    </xf>
  </cellStyleXfs>
  <cellXfs count="35">
    <xf numFmtId="0" fontId="0" fillId="0" borderId="0" xfId="0"/>
    <xf numFmtId="0" fontId="1" fillId="0" borderId="0" xfId="0" applyFont="1"/>
    <xf numFmtId="0" fontId="2" fillId="0" borderId="0" xfId="0" applyFont="1"/>
    <xf numFmtId="49" fontId="3"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2" fillId="0" borderId="1" xfId="0" applyFont="1" applyBorder="1" applyAlignment="1">
      <alignment horizontal="center"/>
    </xf>
    <xf numFmtId="49" fontId="5" fillId="0" borderId="8" xfId="0" applyNumberFormat="1" applyFont="1" applyBorder="1" applyAlignment="1">
      <alignment horizontal="center" vertical="center" wrapText="1"/>
    </xf>
    <xf numFmtId="0" fontId="1" fillId="0" borderId="1" xfId="0" applyFont="1" applyBorder="1" applyAlignment="1">
      <alignment horizontal="center" vertical="center"/>
    </xf>
    <xf numFmtId="49" fontId="5" fillId="0" borderId="4"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49" fontId="3" fillId="0" borderId="6" xfId="0" applyNumberFormat="1" applyFont="1" applyBorder="1" applyAlignment="1">
      <alignment horizontal="center" vertical="center" wrapText="1"/>
    </xf>
    <xf numFmtId="0" fontId="0" fillId="0" borderId="1" xfId="0" applyBorder="1" applyAlignment="1">
      <alignment horizontal="center" vertical="center"/>
    </xf>
    <xf numFmtId="49" fontId="6" fillId="0" borderId="6" xfId="0" applyNumberFormat="1" applyFont="1" applyBorder="1" applyAlignment="1">
      <alignment horizontal="center" vertical="center" wrapText="1"/>
    </xf>
    <xf numFmtId="49" fontId="6" fillId="0" borderId="6" xfId="0" applyNumberFormat="1" applyFont="1" applyBorder="1" applyAlignment="1">
      <alignment vertical="center" wrapText="1"/>
    </xf>
    <xf numFmtId="0" fontId="0" fillId="0" borderId="0" xfId="0" applyNumberFormat="1"/>
    <xf numFmtId="49" fontId="3" fillId="0" borderId="9"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6" fillId="0" borderId="6" xfId="0" applyNumberFormat="1" applyFont="1" applyBorder="1" applyAlignment="1">
      <alignment vertical="center" wrapText="1"/>
    </xf>
    <xf numFmtId="49" fontId="3" fillId="0" borderId="7"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7" xfId="0" applyNumberFormat="1" applyFont="1" applyBorder="1" applyAlignment="1">
      <alignment horizontal="center" vertical="center" wrapText="1"/>
    </xf>
    <xf numFmtId="0" fontId="0" fillId="0" borderId="1" xfId="0" applyBorder="1"/>
    <xf numFmtId="0" fontId="2" fillId="0" borderId="0" xfId="0" applyNumberFormat="1" applyFont="1"/>
    <xf numFmtId="0" fontId="2" fillId="0" borderId="0" xfId="0" applyFont="1" applyAlignment="1">
      <alignment horizontal="center"/>
    </xf>
    <xf numFmtId="0" fontId="7" fillId="0" borderId="1" xfId="0" applyFont="1" applyBorder="1" applyAlignment="1">
      <alignment horizontal="center" vertical="center"/>
    </xf>
    <xf numFmtId="49" fontId="6" fillId="0" borderId="10"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opLeftCell="A31" workbookViewId="0">
      <selection activeCell="C55" sqref="C55"/>
    </sheetView>
  </sheetViews>
  <sheetFormatPr defaultColWidth="9" defaultRowHeight="13.5" outlineLevelCol="7"/>
  <cols>
    <col min="1" max="1" width="9" style="17"/>
    <col min="2" max="2" width="8.5" customWidth="1"/>
    <col min="3" max="3" width="56.25" customWidth="1"/>
    <col min="4" max="4" width="6.375" customWidth="1"/>
    <col min="5" max="5" width="25.75" customWidth="1"/>
    <col min="6" max="6" width="32.125" customWidth="1"/>
    <col min="7" max="7" width="8.875" customWidth="1"/>
    <col min="8" max="8" width="15" style="15" customWidth="1"/>
  </cols>
  <sheetData>
    <row r="1" s="1" customFormat="1" ht="24.95" customHeight="1" spans="1:8">
      <c r="A1" s="24" t="s">
        <v>0</v>
      </c>
      <c r="B1" s="19" t="s">
        <v>1</v>
      </c>
      <c r="C1" s="19" t="s">
        <v>2</v>
      </c>
      <c r="D1" s="19" t="s">
        <v>3</v>
      </c>
      <c r="E1" s="19" t="s">
        <v>4</v>
      </c>
      <c r="F1" s="19" t="s">
        <v>5</v>
      </c>
      <c r="G1" s="19" t="s">
        <v>6</v>
      </c>
      <c r="H1" s="19" t="s">
        <v>7</v>
      </c>
    </row>
    <row r="2" ht="24.95" customHeight="1" spans="1:8">
      <c r="A2" s="20">
        <f>SUBTOTAL(3,$B$2:B2)*1</f>
        <v>1</v>
      </c>
      <c r="B2" s="34" t="s">
        <v>8</v>
      </c>
      <c r="C2" s="22" t="s">
        <v>9</v>
      </c>
      <c r="D2" s="22" t="s">
        <v>10</v>
      </c>
      <c r="E2" s="22" t="s">
        <v>11</v>
      </c>
      <c r="F2" s="22" t="s">
        <v>12</v>
      </c>
      <c r="G2" s="22" t="s">
        <v>13</v>
      </c>
      <c r="H2" s="21" t="s">
        <v>14</v>
      </c>
    </row>
    <row r="3" ht="24.95" customHeight="1" spans="1:8">
      <c r="A3" s="20">
        <f>SUBTOTAL(3,$B$2:B3)*1</f>
        <v>2</v>
      </c>
      <c r="B3" s="34" t="s">
        <v>15</v>
      </c>
      <c r="C3" s="22" t="s">
        <v>16</v>
      </c>
      <c r="D3" s="22" t="s">
        <v>17</v>
      </c>
      <c r="E3" s="22" t="s">
        <v>11</v>
      </c>
      <c r="F3" s="22" t="s">
        <v>12</v>
      </c>
      <c r="G3" s="22" t="s">
        <v>18</v>
      </c>
      <c r="H3" s="21" t="s">
        <v>19</v>
      </c>
    </row>
    <row r="4" ht="24.95" customHeight="1" spans="1:8">
      <c r="A4" s="20">
        <f>SUBTOTAL(3,$B$2:B4)*1</f>
        <v>3</v>
      </c>
      <c r="B4" s="34" t="s">
        <v>20</v>
      </c>
      <c r="C4" s="22" t="s">
        <v>21</v>
      </c>
      <c r="D4" s="22" t="s">
        <v>22</v>
      </c>
      <c r="E4" s="22" t="s">
        <v>11</v>
      </c>
      <c r="F4" s="22" t="s">
        <v>12</v>
      </c>
      <c r="G4" s="22" t="s">
        <v>18</v>
      </c>
      <c r="H4" s="21" t="s">
        <v>23</v>
      </c>
    </row>
    <row r="5" ht="24.95" customHeight="1" spans="1:8">
      <c r="A5" s="20">
        <f>SUBTOTAL(3,$B$2:B5)*1</f>
        <v>4</v>
      </c>
      <c r="B5" s="34" t="s">
        <v>24</v>
      </c>
      <c r="C5" s="22" t="s">
        <v>25</v>
      </c>
      <c r="D5" s="22" t="s">
        <v>26</v>
      </c>
      <c r="E5" s="22" t="s">
        <v>27</v>
      </c>
      <c r="F5" s="22" t="s">
        <v>12</v>
      </c>
      <c r="G5" s="22" t="s">
        <v>28</v>
      </c>
      <c r="H5" s="21" t="s">
        <v>14</v>
      </c>
    </row>
    <row r="6" ht="24.95" customHeight="1" spans="1:8">
      <c r="A6" s="20">
        <f>SUBTOTAL(3,$B$2:B6)*1</f>
        <v>5</v>
      </c>
      <c r="B6" s="34" t="s">
        <v>29</v>
      </c>
      <c r="C6" s="22" t="s">
        <v>30</v>
      </c>
      <c r="D6" s="22" t="s">
        <v>31</v>
      </c>
      <c r="E6" s="22" t="s">
        <v>32</v>
      </c>
      <c r="F6" s="22" t="s">
        <v>12</v>
      </c>
      <c r="G6" s="22" t="s">
        <v>33</v>
      </c>
      <c r="H6" s="21" t="s">
        <v>34</v>
      </c>
    </row>
    <row r="7" ht="24.95" customHeight="1" spans="1:8">
      <c r="A7" s="20">
        <f>SUBTOTAL(3,$B$2:B7)*1</f>
        <v>6</v>
      </c>
      <c r="B7" s="34" t="s">
        <v>35</v>
      </c>
      <c r="C7" s="22" t="s">
        <v>36</v>
      </c>
      <c r="D7" s="22" t="s">
        <v>37</v>
      </c>
      <c r="E7" s="22" t="s">
        <v>27</v>
      </c>
      <c r="F7" s="22" t="s">
        <v>12</v>
      </c>
      <c r="G7" s="22" t="s">
        <v>38</v>
      </c>
      <c r="H7" s="21" t="s">
        <v>14</v>
      </c>
    </row>
    <row r="8" ht="24.95" customHeight="1" spans="1:8">
      <c r="A8" s="20">
        <f>SUBTOTAL(3,$B$2:B8)*1</f>
        <v>7</v>
      </c>
      <c r="B8" s="34" t="s">
        <v>39</v>
      </c>
      <c r="C8" s="22" t="s">
        <v>40</v>
      </c>
      <c r="D8" s="22" t="s">
        <v>41</v>
      </c>
      <c r="E8" s="22" t="s">
        <v>27</v>
      </c>
      <c r="F8" s="22" t="s">
        <v>12</v>
      </c>
      <c r="G8" s="22" t="s">
        <v>42</v>
      </c>
      <c r="H8" s="21" t="s">
        <v>43</v>
      </c>
    </row>
    <row r="9" ht="24.95" customHeight="1" spans="1:8">
      <c r="A9" s="20">
        <f>SUBTOTAL(3,$B$2:B9)*1</f>
        <v>8</v>
      </c>
      <c r="B9" s="34" t="s">
        <v>44</v>
      </c>
      <c r="C9" s="22" t="s">
        <v>45</v>
      </c>
      <c r="D9" s="22" t="s">
        <v>46</v>
      </c>
      <c r="E9" s="22" t="s">
        <v>47</v>
      </c>
      <c r="F9" s="22" t="s">
        <v>12</v>
      </c>
      <c r="G9" s="22" t="s">
        <v>48</v>
      </c>
      <c r="H9" s="21" t="s">
        <v>23</v>
      </c>
    </row>
    <row r="10" ht="24.95" customHeight="1" spans="1:8">
      <c r="A10" s="20">
        <f>SUBTOTAL(3,$B$2:B10)*1</f>
        <v>9</v>
      </c>
      <c r="B10" s="34" t="s">
        <v>49</v>
      </c>
      <c r="C10" s="22" t="s">
        <v>50</v>
      </c>
      <c r="D10" s="22" t="s">
        <v>51</v>
      </c>
      <c r="E10" s="22" t="s">
        <v>47</v>
      </c>
      <c r="F10" s="22" t="s">
        <v>12</v>
      </c>
      <c r="G10" s="22" t="s">
        <v>52</v>
      </c>
      <c r="H10" s="21" t="s">
        <v>23</v>
      </c>
    </row>
    <row r="11" ht="24.95" customHeight="1" spans="1:8">
      <c r="A11" s="20">
        <f>SUBTOTAL(3,$B$2:B11)*1</f>
        <v>10</v>
      </c>
      <c r="B11" s="34" t="s">
        <v>53</v>
      </c>
      <c r="C11" s="22" t="s">
        <v>54</v>
      </c>
      <c r="D11" s="22" t="s">
        <v>55</v>
      </c>
      <c r="E11" s="22" t="s">
        <v>27</v>
      </c>
      <c r="F11" s="22" t="s">
        <v>56</v>
      </c>
      <c r="G11" s="22" t="s">
        <v>28</v>
      </c>
      <c r="H11" s="21" t="s">
        <v>57</v>
      </c>
    </row>
    <row r="12" ht="24.95" customHeight="1" spans="1:8">
      <c r="A12" s="20">
        <f>SUBTOTAL(3,$B$2:B12)*1</f>
        <v>11</v>
      </c>
      <c r="B12" s="34" t="s">
        <v>58</v>
      </c>
      <c r="C12" s="22" t="s">
        <v>59</v>
      </c>
      <c r="D12" s="22" t="s">
        <v>60</v>
      </c>
      <c r="E12" s="22" t="s">
        <v>47</v>
      </c>
      <c r="F12" s="22" t="s">
        <v>61</v>
      </c>
      <c r="G12" s="22" t="s">
        <v>62</v>
      </c>
      <c r="H12" s="21" t="s">
        <v>63</v>
      </c>
    </row>
    <row r="13" ht="24.95" customHeight="1" spans="1:8">
      <c r="A13" s="20">
        <f>SUBTOTAL(3,$B$2:B13)*1</f>
        <v>12</v>
      </c>
      <c r="B13" s="34" t="s">
        <v>64</v>
      </c>
      <c r="C13" s="22" t="s">
        <v>65</v>
      </c>
      <c r="D13" s="22" t="s">
        <v>66</v>
      </c>
      <c r="E13" s="22" t="s">
        <v>11</v>
      </c>
      <c r="F13" s="22" t="s">
        <v>67</v>
      </c>
      <c r="G13" s="22" t="s">
        <v>18</v>
      </c>
      <c r="H13" s="21" t="s">
        <v>68</v>
      </c>
    </row>
    <row r="14" ht="24.95" customHeight="1" spans="1:8">
      <c r="A14" s="20">
        <f>SUBTOTAL(3,$B$2:B14)*1</f>
        <v>13</v>
      </c>
      <c r="B14" s="34" t="s">
        <v>69</v>
      </c>
      <c r="C14" s="22" t="s">
        <v>70</v>
      </c>
      <c r="D14" s="22" t="s">
        <v>71</v>
      </c>
      <c r="E14" s="22" t="s">
        <v>11</v>
      </c>
      <c r="F14" s="22" t="s">
        <v>67</v>
      </c>
      <c r="G14" s="22" t="s">
        <v>72</v>
      </c>
      <c r="H14" s="21" t="s">
        <v>68</v>
      </c>
    </row>
    <row r="15" ht="24.95" customHeight="1" spans="1:8">
      <c r="A15" s="20">
        <f>SUBTOTAL(3,$B$2:B15)*1</f>
        <v>14</v>
      </c>
      <c r="B15" s="34" t="s">
        <v>73</v>
      </c>
      <c r="C15" s="22" t="s">
        <v>74</v>
      </c>
      <c r="D15" s="22" t="s">
        <v>75</v>
      </c>
      <c r="E15" s="22" t="s">
        <v>11</v>
      </c>
      <c r="F15" s="22" t="s">
        <v>67</v>
      </c>
      <c r="G15" s="22" t="s">
        <v>76</v>
      </c>
      <c r="H15" s="21" t="s">
        <v>68</v>
      </c>
    </row>
    <row r="16" ht="24.95" customHeight="1" spans="1:8">
      <c r="A16" s="20">
        <f>SUBTOTAL(3,$B$2:B16)*1</f>
        <v>15</v>
      </c>
      <c r="B16" s="34" t="s">
        <v>77</v>
      </c>
      <c r="C16" s="22" t="s">
        <v>78</v>
      </c>
      <c r="D16" s="22" t="s">
        <v>79</v>
      </c>
      <c r="E16" s="22" t="s">
        <v>11</v>
      </c>
      <c r="F16" s="22" t="s">
        <v>67</v>
      </c>
      <c r="G16" s="22" t="s">
        <v>80</v>
      </c>
      <c r="H16" s="21" t="s">
        <v>68</v>
      </c>
    </row>
    <row r="17" ht="24.95" customHeight="1" spans="1:8">
      <c r="A17" s="20">
        <f>SUBTOTAL(3,$B$2:B17)*1</f>
        <v>16</v>
      </c>
      <c r="B17" s="34" t="s">
        <v>81</v>
      </c>
      <c r="C17" s="22" t="s">
        <v>82</v>
      </c>
      <c r="D17" s="22" t="s">
        <v>83</v>
      </c>
      <c r="E17" s="22" t="s">
        <v>11</v>
      </c>
      <c r="F17" s="22" t="s">
        <v>67</v>
      </c>
      <c r="G17" s="22" t="s">
        <v>84</v>
      </c>
      <c r="H17" s="21" t="s">
        <v>68</v>
      </c>
    </row>
    <row r="18" ht="24.95" customHeight="1" spans="1:8">
      <c r="A18" s="20">
        <f>SUBTOTAL(3,$B$2:B18)*1</f>
        <v>17</v>
      </c>
      <c r="B18" s="34" t="s">
        <v>85</v>
      </c>
      <c r="C18" s="22" t="s">
        <v>86</v>
      </c>
      <c r="D18" s="22" t="s">
        <v>87</v>
      </c>
      <c r="E18" s="22" t="s">
        <v>47</v>
      </c>
      <c r="F18" s="22" t="s">
        <v>67</v>
      </c>
      <c r="G18" s="22" t="s">
        <v>88</v>
      </c>
      <c r="H18" s="21" t="s">
        <v>89</v>
      </c>
    </row>
    <row r="19" ht="24.95" customHeight="1" spans="1:8">
      <c r="A19" s="20">
        <f>SUBTOTAL(3,$B$2:B19)*1</f>
        <v>18</v>
      </c>
      <c r="B19" s="34" t="s">
        <v>90</v>
      </c>
      <c r="C19" s="22" t="s">
        <v>91</v>
      </c>
      <c r="D19" s="22" t="s">
        <v>92</v>
      </c>
      <c r="E19" s="22" t="s">
        <v>47</v>
      </c>
      <c r="F19" s="22" t="s">
        <v>67</v>
      </c>
      <c r="G19" s="22" t="s">
        <v>93</v>
      </c>
      <c r="H19" s="21" t="s">
        <v>94</v>
      </c>
    </row>
    <row r="20" ht="24.95" customHeight="1" spans="1:8">
      <c r="A20" s="20">
        <f>SUBTOTAL(3,$B$2:B20)*1</f>
        <v>19</v>
      </c>
      <c r="B20" s="34" t="s">
        <v>95</v>
      </c>
      <c r="C20" s="22" t="s">
        <v>96</v>
      </c>
      <c r="D20" s="22" t="s">
        <v>97</v>
      </c>
      <c r="E20" s="22" t="s">
        <v>47</v>
      </c>
      <c r="F20" s="22" t="s">
        <v>67</v>
      </c>
      <c r="G20" s="22" t="s">
        <v>42</v>
      </c>
      <c r="H20" s="21" t="s">
        <v>94</v>
      </c>
    </row>
    <row r="21" ht="24.95" customHeight="1" spans="1:8">
      <c r="A21" s="20">
        <f>SUBTOTAL(3,$B$2:B21)*1</f>
        <v>20</v>
      </c>
      <c r="B21" s="34" t="s">
        <v>98</v>
      </c>
      <c r="C21" s="22" t="s">
        <v>99</v>
      </c>
      <c r="D21" s="22" t="s">
        <v>100</v>
      </c>
      <c r="E21" s="22" t="s">
        <v>47</v>
      </c>
      <c r="F21" s="22" t="s">
        <v>67</v>
      </c>
      <c r="G21" s="22" t="s">
        <v>101</v>
      </c>
      <c r="H21" s="21" t="s">
        <v>102</v>
      </c>
    </row>
    <row r="22" ht="24.95" customHeight="1" spans="1:8">
      <c r="A22" s="20">
        <f>SUBTOTAL(3,$B$2:B22)*1</f>
        <v>21</v>
      </c>
      <c r="B22" s="34" t="s">
        <v>103</v>
      </c>
      <c r="C22" s="22" t="s">
        <v>104</v>
      </c>
      <c r="D22" s="22" t="s">
        <v>105</v>
      </c>
      <c r="E22" s="22" t="s">
        <v>106</v>
      </c>
      <c r="F22" s="22" t="s">
        <v>12</v>
      </c>
      <c r="G22" s="22" t="s">
        <v>107</v>
      </c>
      <c r="H22" s="21" t="s">
        <v>34</v>
      </c>
    </row>
    <row r="23" ht="24.95" customHeight="1" spans="1:8">
      <c r="A23" s="20">
        <f>SUBTOTAL(3,$B$2:B23)*1</f>
        <v>22</v>
      </c>
      <c r="B23" s="34" t="s">
        <v>108</v>
      </c>
      <c r="C23" s="22" t="s">
        <v>109</v>
      </c>
      <c r="D23" s="22" t="s">
        <v>110</v>
      </c>
      <c r="E23" s="22" t="s">
        <v>111</v>
      </c>
      <c r="F23" s="22" t="s">
        <v>67</v>
      </c>
      <c r="G23" s="22" t="s">
        <v>112</v>
      </c>
      <c r="H23" s="21" t="s">
        <v>113</v>
      </c>
    </row>
    <row r="24" ht="24.95" customHeight="1" spans="1:8">
      <c r="A24" s="20">
        <f>SUBTOTAL(3,$B$2:B24)*1</f>
        <v>23</v>
      </c>
      <c r="B24" s="34" t="s">
        <v>114</v>
      </c>
      <c r="C24" s="22" t="s">
        <v>115</v>
      </c>
      <c r="D24" s="22" t="s">
        <v>116</v>
      </c>
      <c r="E24" s="22" t="s">
        <v>111</v>
      </c>
      <c r="F24" s="22" t="s">
        <v>67</v>
      </c>
      <c r="G24" s="22" t="s">
        <v>117</v>
      </c>
      <c r="H24" s="21" t="s">
        <v>118</v>
      </c>
    </row>
    <row r="25" ht="24.95" customHeight="1" spans="1:8">
      <c r="A25" s="20">
        <f>SUBTOTAL(3,$B$2:B25)*1</f>
        <v>24</v>
      </c>
      <c r="B25" s="34" t="s">
        <v>119</v>
      </c>
      <c r="C25" s="22" t="s">
        <v>120</v>
      </c>
      <c r="D25" s="22" t="s">
        <v>121</v>
      </c>
      <c r="E25" s="22" t="s">
        <v>32</v>
      </c>
      <c r="F25" s="22" t="s">
        <v>12</v>
      </c>
      <c r="G25" s="22" t="s">
        <v>122</v>
      </c>
      <c r="H25" s="21" t="s">
        <v>23</v>
      </c>
    </row>
    <row r="26" ht="24.95" customHeight="1" spans="1:8">
      <c r="A26" s="20">
        <f>SUBTOTAL(3,$B$2:B26)*1</f>
        <v>25</v>
      </c>
      <c r="B26" s="34" t="s">
        <v>123</v>
      </c>
      <c r="C26" s="22" t="s">
        <v>124</v>
      </c>
      <c r="D26" s="22" t="s">
        <v>125</v>
      </c>
      <c r="E26" s="22" t="s">
        <v>27</v>
      </c>
      <c r="F26" s="22" t="s">
        <v>12</v>
      </c>
      <c r="G26" s="22" t="s">
        <v>126</v>
      </c>
      <c r="H26" s="21" t="s">
        <v>23</v>
      </c>
    </row>
    <row r="27" ht="24.95" customHeight="1" spans="1:8">
      <c r="A27" s="20">
        <f>SUBTOTAL(3,$B$2:B27)*1</f>
        <v>26</v>
      </c>
      <c r="B27" s="34" t="s">
        <v>127</v>
      </c>
      <c r="C27" s="22" t="s">
        <v>128</v>
      </c>
      <c r="D27" s="22" t="s">
        <v>129</v>
      </c>
      <c r="E27" s="22" t="s">
        <v>27</v>
      </c>
      <c r="F27" s="22" t="s">
        <v>12</v>
      </c>
      <c r="G27" s="22" t="s">
        <v>126</v>
      </c>
      <c r="H27" s="21" t="s">
        <v>23</v>
      </c>
    </row>
    <row r="28" ht="24.95" customHeight="1" spans="1:8">
      <c r="A28" s="20">
        <f>SUBTOTAL(3,$B$2:B28)*1</f>
        <v>27</v>
      </c>
      <c r="B28" s="34" t="s">
        <v>130</v>
      </c>
      <c r="C28" s="22" t="s">
        <v>131</v>
      </c>
      <c r="D28" s="22" t="s">
        <v>132</v>
      </c>
      <c r="E28" s="22" t="s">
        <v>47</v>
      </c>
      <c r="F28" s="22" t="s">
        <v>12</v>
      </c>
      <c r="G28" s="22" t="s">
        <v>133</v>
      </c>
      <c r="H28" s="21" t="s">
        <v>34</v>
      </c>
    </row>
    <row r="29" ht="24.95" customHeight="1" spans="1:8">
      <c r="A29" s="20">
        <f>SUBTOTAL(3,$B$2:B29)*1</f>
        <v>28</v>
      </c>
      <c r="B29" s="34" t="s">
        <v>134</v>
      </c>
      <c r="C29" s="22" t="s">
        <v>135</v>
      </c>
      <c r="D29" s="22" t="s">
        <v>136</v>
      </c>
      <c r="E29" s="22" t="s">
        <v>137</v>
      </c>
      <c r="F29" s="22" t="s">
        <v>12</v>
      </c>
      <c r="G29" s="22" t="s">
        <v>138</v>
      </c>
      <c r="H29" s="21" t="s">
        <v>34</v>
      </c>
    </row>
    <row r="30" ht="24.95" customHeight="1" spans="1:8">
      <c r="A30" s="20">
        <f>SUBTOTAL(3,$B$2:B30)*1</f>
        <v>29</v>
      </c>
      <c r="B30" s="34" t="s">
        <v>139</v>
      </c>
      <c r="C30" s="22" t="s">
        <v>140</v>
      </c>
      <c r="D30" s="22" t="s">
        <v>141</v>
      </c>
      <c r="E30" s="22" t="s">
        <v>137</v>
      </c>
      <c r="F30" s="22" t="s">
        <v>12</v>
      </c>
      <c r="G30" s="22" t="s">
        <v>142</v>
      </c>
      <c r="H30" s="21" t="s">
        <v>23</v>
      </c>
    </row>
    <row r="31" ht="24.95" customHeight="1" spans="1:8">
      <c r="A31" s="20">
        <f>SUBTOTAL(3,$B$2:B31)*1</f>
        <v>30</v>
      </c>
      <c r="B31" s="34" t="s">
        <v>143</v>
      </c>
      <c r="C31" s="22" t="s">
        <v>144</v>
      </c>
      <c r="D31" s="22" t="s">
        <v>145</v>
      </c>
      <c r="E31" s="22" t="s">
        <v>146</v>
      </c>
      <c r="F31" s="22" t="s">
        <v>12</v>
      </c>
      <c r="G31" s="22" t="s">
        <v>147</v>
      </c>
      <c r="H31" s="21" t="s">
        <v>34</v>
      </c>
    </row>
    <row r="32" ht="24.95" customHeight="1" spans="1:8">
      <c r="A32" s="20">
        <f>SUBTOTAL(3,$B$2:B32)*1</f>
        <v>31</v>
      </c>
      <c r="B32" s="34" t="s">
        <v>148</v>
      </c>
      <c r="C32" s="22" t="s">
        <v>149</v>
      </c>
      <c r="D32" s="22" t="s">
        <v>150</v>
      </c>
      <c r="E32" s="22" t="s">
        <v>146</v>
      </c>
      <c r="F32" s="22" t="s">
        <v>67</v>
      </c>
      <c r="G32" s="22" t="s">
        <v>151</v>
      </c>
      <c r="H32" s="21" t="s">
        <v>152</v>
      </c>
    </row>
    <row r="33" ht="24.95" customHeight="1" spans="1:8">
      <c r="A33" s="20">
        <f>SUBTOTAL(3,$B$2:B33)*1</f>
        <v>32</v>
      </c>
      <c r="B33" s="34" t="s">
        <v>153</v>
      </c>
      <c r="C33" s="22" t="s">
        <v>154</v>
      </c>
      <c r="D33" s="22" t="s">
        <v>155</v>
      </c>
      <c r="E33" s="22" t="s">
        <v>27</v>
      </c>
      <c r="F33" s="22" t="s">
        <v>67</v>
      </c>
      <c r="G33" s="22" t="s">
        <v>156</v>
      </c>
      <c r="H33" s="21" t="s">
        <v>152</v>
      </c>
    </row>
    <row r="34" ht="24.95" customHeight="1" spans="1:8">
      <c r="A34" s="20">
        <f>SUBTOTAL(3,$B$2:B34)*1</f>
        <v>33</v>
      </c>
      <c r="B34" s="34" t="s">
        <v>157</v>
      </c>
      <c r="C34" s="22" t="s">
        <v>158</v>
      </c>
      <c r="D34" s="22" t="s">
        <v>159</v>
      </c>
      <c r="E34" s="22" t="s">
        <v>27</v>
      </c>
      <c r="F34" s="22" t="s">
        <v>67</v>
      </c>
      <c r="G34" s="22" t="s">
        <v>156</v>
      </c>
      <c r="H34" s="21" t="s">
        <v>152</v>
      </c>
    </row>
    <row r="35" ht="24.95" customHeight="1" spans="1:8">
      <c r="A35" s="20">
        <f>SUBTOTAL(3,$B$2:B35)*1</f>
        <v>34</v>
      </c>
      <c r="B35" s="34" t="s">
        <v>160</v>
      </c>
      <c r="C35" s="22" t="s">
        <v>161</v>
      </c>
      <c r="D35" s="22" t="s">
        <v>162</v>
      </c>
      <c r="E35" s="22" t="s">
        <v>27</v>
      </c>
      <c r="F35" s="22" t="s">
        <v>67</v>
      </c>
      <c r="G35" s="22" t="s">
        <v>122</v>
      </c>
      <c r="H35" s="21" t="s">
        <v>152</v>
      </c>
    </row>
    <row r="36" ht="24.95" customHeight="1" spans="1:8">
      <c r="A36" s="20">
        <f>SUBTOTAL(3,$B$2:B36)*1</f>
        <v>35</v>
      </c>
      <c r="B36" s="34" t="s">
        <v>163</v>
      </c>
      <c r="C36" s="22" t="s">
        <v>164</v>
      </c>
      <c r="D36" s="22" t="s">
        <v>165</v>
      </c>
      <c r="E36" s="22" t="s">
        <v>111</v>
      </c>
      <c r="F36" s="22" t="s">
        <v>67</v>
      </c>
      <c r="G36" s="22" t="s">
        <v>166</v>
      </c>
      <c r="H36" s="21" t="s">
        <v>89</v>
      </c>
    </row>
    <row r="37" ht="24.95" customHeight="1" spans="1:8">
      <c r="A37" s="20">
        <f>SUBTOTAL(3,$B$2:B37)*1</f>
        <v>36</v>
      </c>
      <c r="B37" s="34" t="s">
        <v>167</v>
      </c>
      <c r="C37" s="22" t="s">
        <v>168</v>
      </c>
      <c r="D37" s="22" t="s">
        <v>169</v>
      </c>
      <c r="E37" s="22" t="s">
        <v>106</v>
      </c>
      <c r="F37" s="22" t="s">
        <v>67</v>
      </c>
      <c r="G37" s="22" t="s">
        <v>170</v>
      </c>
      <c r="H37" s="21" t="s">
        <v>152</v>
      </c>
    </row>
    <row r="38" ht="24.95" customHeight="1" spans="1:8">
      <c r="A38" s="20">
        <f>SUBTOTAL(3,$B$2:B38)*1</f>
        <v>37</v>
      </c>
      <c r="B38" s="34" t="s">
        <v>171</v>
      </c>
      <c r="C38" s="22" t="s">
        <v>172</v>
      </c>
      <c r="D38" s="22" t="s">
        <v>173</v>
      </c>
      <c r="E38" s="22" t="s">
        <v>32</v>
      </c>
      <c r="F38" s="22" t="s">
        <v>67</v>
      </c>
      <c r="G38" s="22" t="s">
        <v>174</v>
      </c>
      <c r="H38" s="21" t="s">
        <v>152</v>
      </c>
    </row>
    <row r="39" ht="24.95" customHeight="1" spans="1:8">
      <c r="A39" s="20">
        <f>SUBTOTAL(3,$B$2:B39)*1</f>
        <v>38</v>
      </c>
      <c r="B39" s="34" t="s">
        <v>175</v>
      </c>
      <c r="C39" s="22" t="s">
        <v>176</v>
      </c>
      <c r="D39" s="22" t="s">
        <v>177</v>
      </c>
      <c r="E39" s="22" t="s">
        <v>32</v>
      </c>
      <c r="F39" s="22" t="s">
        <v>67</v>
      </c>
      <c r="G39" s="22" t="s">
        <v>178</v>
      </c>
      <c r="H39" s="21" t="s">
        <v>152</v>
      </c>
    </row>
    <row r="40" ht="24.95" customHeight="1" spans="1:8">
      <c r="A40" s="20">
        <f>SUBTOTAL(3,$B$2:B40)*1</f>
        <v>39</v>
      </c>
      <c r="B40" s="34" t="s">
        <v>179</v>
      </c>
      <c r="C40" s="22" t="s">
        <v>180</v>
      </c>
      <c r="D40" s="22" t="s">
        <v>181</v>
      </c>
      <c r="E40" s="22" t="s">
        <v>182</v>
      </c>
      <c r="F40" s="22" t="s">
        <v>12</v>
      </c>
      <c r="G40" s="22" t="s">
        <v>183</v>
      </c>
      <c r="H40" s="21" t="s">
        <v>14</v>
      </c>
    </row>
    <row r="41" ht="24.95" customHeight="1" spans="1:8">
      <c r="A41" s="20">
        <f>SUBTOTAL(3,$B$2:B41)*1</f>
        <v>40</v>
      </c>
      <c r="B41" s="34" t="s">
        <v>184</v>
      </c>
      <c r="C41" s="22" t="s">
        <v>185</v>
      </c>
      <c r="D41" s="22" t="s">
        <v>186</v>
      </c>
      <c r="E41" s="22" t="s">
        <v>187</v>
      </c>
      <c r="F41" s="22" t="s">
        <v>12</v>
      </c>
      <c r="G41" s="22" t="s">
        <v>188</v>
      </c>
      <c r="H41" s="21" t="s">
        <v>19</v>
      </c>
    </row>
    <row r="42" ht="24.95" customHeight="1" spans="1:8">
      <c r="A42" s="20">
        <f>SUBTOTAL(3,$B$2:B42)*1</f>
        <v>41</v>
      </c>
      <c r="B42" s="34" t="s">
        <v>189</v>
      </c>
      <c r="C42" s="22" t="s">
        <v>190</v>
      </c>
      <c r="D42" s="22" t="s">
        <v>191</v>
      </c>
      <c r="E42" s="22" t="s">
        <v>192</v>
      </c>
      <c r="F42" s="22" t="s">
        <v>12</v>
      </c>
      <c r="G42" s="22" t="s">
        <v>193</v>
      </c>
      <c r="H42" s="21" t="s">
        <v>194</v>
      </c>
    </row>
    <row r="43" ht="24.95" customHeight="1" spans="1:8">
      <c r="A43" s="20">
        <f>SUBTOTAL(3,$B$2:B43)*1</f>
        <v>42</v>
      </c>
      <c r="B43" s="34" t="s">
        <v>195</v>
      </c>
      <c r="C43" s="22" t="s">
        <v>196</v>
      </c>
      <c r="D43" s="22" t="s">
        <v>197</v>
      </c>
      <c r="E43" s="22" t="s">
        <v>192</v>
      </c>
      <c r="F43" s="22" t="s">
        <v>67</v>
      </c>
      <c r="G43" s="22" t="s">
        <v>198</v>
      </c>
      <c r="H43" s="21" t="s">
        <v>199</v>
      </c>
    </row>
    <row r="44" ht="24.95" customHeight="1" spans="1:8">
      <c r="A44" s="20">
        <f>SUBTOTAL(3,$B$2:B44)*1</f>
        <v>43</v>
      </c>
      <c r="B44" s="34" t="s">
        <v>200</v>
      </c>
      <c r="C44" s="22" t="s">
        <v>201</v>
      </c>
      <c r="D44" s="22" t="s">
        <v>202</v>
      </c>
      <c r="E44" s="22" t="s">
        <v>111</v>
      </c>
      <c r="F44" s="22" t="s">
        <v>203</v>
      </c>
      <c r="G44" s="22" t="s">
        <v>204</v>
      </c>
      <c r="H44" s="21" t="s">
        <v>205</v>
      </c>
    </row>
    <row r="45" ht="24.95" customHeight="1" spans="1:8">
      <c r="A45" s="20">
        <f>SUBTOTAL(3,$B$2:B45)*1</f>
        <v>44</v>
      </c>
      <c r="B45" s="34" t="s">
        <v>206</v>
      </c>
      <c r="C45" s="22" t="s">
        <v>207</v>
      </c>
      <c r="D45" s="22" t="s">
        <v>208</v>
      </c>
      <c r="E45" s="22" t="s">
        <v>47</v>
      </c>
      <c r="F45" s="22" t="s">
        <v>209</v>
      </c>
      <c r="G45" s="22" t="s">
        <v>210</v>
      </c>
      <c r="H45" s="21" t="s">
        <v>211</v>
      </c>
    </row>
    <row r="46" ht="24.95" customHeight="1" spans="1:8">
      <c r="A46" s="20">
        <f>SUBTOTAL(3,$B$2:B46)*1</f>
        <v>45</v>
      </c>
      <c r="B46" s="34" t="s">
        <v>212</v>
      </c>
      <c r="C46" s="22" t="s">
        <v>213</v>
      </c>
      <c r="D46" s="22" t="s">
        <v>214</v>
      </c>
      <c r="E46" s="22" t="s">
        <v>47</v>
      </c>
      <c r="F46" s="22" t="s">
        <v>215</v>
      </c>
      <c r="G46" s="22" t="s">
        <v>216</v>
      </c>
      <c r="H46" s="21" t="s">
        <v>211</v>
      </c>
    </row>
    <row r="47" ht="24.95" customHeight="1" spans="1:8">
      <c r="A47" s="20">
        <f>SUBTOTAL(3,$B$2:B47)*1</f>
        <v>46</v>
      </c>
      <c r="B47" s="34" t="s">
        <v>217</v>
      </c>
      <c r="C47" s="22" t="s">
        <v>218</v>
      </c>
      <c r="D47" s="22" t="s">
        <v>219</v>
      </c>
      <c r="E47" s="22" t="s">
        <v>111</v>
      </c>
      <c r="F47" s="22" t="s">
        <v>220</v>
      </c>
      <c r="G47" s="22" t="s">
        <v>221</v>
      </c>
      <c r="H47" s="21" t="s">
        <v>222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51"/>
  <sheetViews>
    <sheetView tabSelected="1" workbookViewId="0">
      <selection activeCell="F154" sqref="F154"/>
    </sheetView>
  </sheetViews>
  <sheetFormatPr defaultColWidth="9" defaultRowHeight="13.5"/>
  <cols>
    <col min="2" max="2" width="8.5" customWidth="1"/>
    <col min="3" max="3" width="30.25" customWidth="1"/>
    <col min="4" max="4" width="9.375" customWidth="1"/>
    <col min="5" max="5" width="18.625" customWidth="1"/>
    <col min="6" max="6" width="34.875" customWidth="1"/>
    <col min="7" max="7" width="34.875" style="23" customWidth="1"/>
    <col min="8" max="8" width="13.75" style="15" customWidth="1"/>
    <col min="9" max="9" width="15" style="15" customWidth="1"/>
    <col min="10" max="10" width="13.75" customWidth="1"/>
  </cols>
  <sheetData>
    <row r="1" ht="24.95" customHeight="1" spans="1:10">
      <c r="A1" s="24" t="s">
        <v>0</v>
      </c>
      <c r="B1" s="19" t="s">
        <v>1</v>
      </c>
      <c r="C1" s="19" t="s">
        <v>2</v>
      </c>
      <c r="D1" s="19" t="s">
        <v>3</v>
      </c>
      <c r="E1" s="19" t="s">
        <v>4</v>
      </c>
      <c r="F1" s="19" t="s">
        <v>5</v>
      </c>
      <c r="G1" s="25" t="s">
        <v>223</v>
      </c>
      <c r="H1" s="19" t="s">
        <v>6</v>
      </c>
      <c r="I1" s="27" t="s">
        <v>7</v>
      </c>
      <c r="J1" s="28" t="s">
        <v>224</v>
      </c>
    </row>
    <row r="2" ht="24.95" customHeight="1" spans="1:10">
      <c r="A2" s="20">
        <f>SUBTOTAL(3,$B$2:B2)*1</f>
        <v>1</v>
      </c>
      <c r="B2" s="22" t="s">
        <v>225</v>
      </c>
      <c r="C2" s="22" t="s">
        <v>226</v>
      </c>
      <c r="D2" s="22" t="s">
        <v>227</v>
      </c>
      <c r="E2" s="22" t="s">
        <v>11</v>
      </c>
      <c r="F2" s="22" t="s">
        <v>228</v>
      </c>
      <c r="G2" s="26" t="str">
        <f>LEFT(F2,FIND("/",F2,1)-1)</f>
        <v>面上项目</v>
      </c>
      <c r="H2" s="21" t="s">
        <v>229</v>
      </c>
      <c r="I2" s="29">
        <v>48</v>
      </c>
      <c r="J2" s="30"/>
    </row>
    <row r="3" ht="24.95" customHeight="1" spans="1:10">
      <c r="A3" s="20">
        <f>SUBTOTAL(3,$B$2:B3)*1</f>
        <v>2</v>
      </c>
      <c r="B3" s="22" t="s">
        <v>230</v>
      </c>
      <c r="C3" s="22" t="s">
        <v>231</v>
      </c>
      <c r="D3" s="22" t="s">
        <v>232</v>
      </c>
      <c r="E3" s="22" t="s">
        <v>11</v>
      </c>
      <c r="F3" s="22" t="s">
        <v>228</v>
      </c>
      <c r="G3" s="26" t="str">
        <f t="shared" ref="G3:G61" si="0">LEFT(F3,FIND("/",F3,1)-1)</f>
        <v>面上项目</v>
      </c>
      <c r="H3" s="21" t="s">
        <v>18</v>
      </c>
      <c r="I3" s="29">
        <v>48</v>
      </c>
      <c r="J3" s="30"/>
    </row>
    <row r="4" ht="24.95" customHeight="1" spans="1:10">
      <c r="A4" s="20">
        <f>SUBTOTAL(3,$B$2:B4)*1</f>
        <v>3</v>
      </c>
      <c r="B4" s="22" t="s">
        <v>233</v>
      </c>
      <c r="C4" s="22" t="s">
        <v>234</v>
      </c>
      <c r="D4" s="22" t="s">
        <v>235</v>
      </c>
      <c r="E4" s="22" t="s">
        <v>11</v>
      </c>
      <c r="F4" s="22" t="s">
        <v>228</v>
      </c>
      <c r="G4" s="26" t="str">
        <f t="shared" si="0"/>
        <v>面上项目</v>
      </c>
      <c r="H4" s="21" t="s">
        <v>18</v>
      </c>
      <c r="I4" s="29">
        <v>48</v>
      </c>
      <c r="J4" s="30"/>
    </row>
    <row r="5" ht="24.95" customHeight="1" spans="1:10">
      <c r="A5" s="20">
        <f>SUBTOTAL(3,$B$2:B5)*1</f>
        <v>4</v>
      </c>
      <c r="B5" s="22" t="s">
        <v>236</v>
      </c>
      <c r="C5" s="22" t="s">
        <v>237</v>
      </c>
      <c r="D5" s="22" t="s">
        <v>238</v>
      </c>
      <c r="E5" s="22" t="s">
        <v>11</v>
      </c>
      <c r="F5" s="22" t="s">
        <v>228</v>
      </c>
      <c r="G5" s="26" t="str">
        <f t="shared" si="0"/>
        <v>面上项目</v>
      </c>
      <c r="H5" s="21" t="s">
        <v>18</v>
      </c>
      <c r="I5" s="29">
        <v>48</v>
      </c>
      <c r="J5" s="30"/>
    </row>
    <row r="6" ht="24.95" customHeight="1" spans="1:10">
      <c r="A6" s="20">
        <f>SUBTOTAL(3,$B$2:B6)*1</f>
        <v>5</v>
      </c>
      <c r="B6" s="22" t="s">
        <v>239</v>
      </c>
      <c r="C6" s="22" t="s">
        <v>240</v>
      </c>
      <c r="D6" s="22" t="s">
        <v>241</v>
      </c>
      <c r="E6" s="22" t="s">
        <v>11</v>
      </c>
      <c r="F6" s="22" t="s">
        <v>228</v>
      </c>
      <c r="G6" s="26" t="str">
        <f t="shared" si="0"/>
        <v>面上项目</v>
      </c>
      <c r="H6" s="21" t="s">
        <v>76</v>
      </c>
      <c r="I6" s="29">
        <v>48</v>
      </c>
      <c r="J6" s="30"/>
    </row>
    <row r="7" ht="24.95" hidden="1" customHeight="1" spans="1:10">
      <c r="A7" s="20">
        <f>SUBTOTAL(3,$B$2:B7)*1</f>
        <v>5</v>
      </c>
      <c r="B7" s="22" t="s">
        <v>242</v>
      </c>
      <c r="C7" s="22" t="s">
        <v>243</v>
      </c>
      <c r="D7" s="22" t="s">
        <v>244</v>
      </c>
      <c r="E7" s="22" t="s">
        <v>27</v>
      </c>
      <c r="F7" s="22" t="s">
        <v>228</v>
      </c>
      <c r="G7" s="26" t="str">
        <f t="shared" si="0"/>
        <v>面上项目</v>
      </c>
      <c r="H7" s="21" t="s">
        <v>245</v>
      </c>
      <c r="I7" s="29">
        <v>62</v>
      </c>
      <c r="J7" s="30"/>
    </row>
    <row r="8" ht="24.95" hidden="1" customHeight="1" spans="1:10">
      <c r="A8" s="20">
        <f>SUBTOTAL(3,$B$2:B8)*1</f>
        <v>5</v>
      </c>
      <c r="B8" s="22" t="s">
        <v>246</v>
      </c>
      <c r="C8" s="22" t="s">
        <v>247</v>
      </c>
      <c r="D8" s="22" t="s">
        <v>248</v>
      </c>
      <c r="E8" s="22" t="s">
        <v>47</v>
      </c>
      <c r="F8" s="22" t="s">
        <v>228</v>
      </c>
      <c r="G8" s="26" t="str">
        <f t="shared" si="0"/>
        <v>面上项目</v>
      </c>
      <c r="H8" s="21" t="s">
        <v>249</v>
      </c>
      <c r="I8" s="29">
        <v>68</v>
      </c>
      <c r="J8" s="30"/>
    </row>
    <row r="9" ht="24.95" customHeight="1" spans="1:10">
      <c r="A9" s="20">
        <f>SUBTOTAL(3,$B$2:B9)*1</f>
        <v>6</v>
      </c>
      <c r="B9" s="22" t="s">
        <v>250</v>
      </c>
      <c r="C9" s="22" t="s">
        <v>251</v>
      </c>
      <c r="D9" s="22" t="s">
        <v>252</v>
      </c>
      <c r="E9" s="22" t="s">
        <v>11</v>
      </c>
      <c r="F9" s="22" t="s">
        <v>12</v>
      </c>
      <c r="G9" s="22" t="s">
        <v>12</v>
      </c>
      <c r="H9" s="21" t="s">
        <v>253</v>
      </c>
      <c r="I9" s="29">
        <v>25</v>
      </c>
      <c r="J9" s="30"/>
    </row>
    <row r="10" ht="24.95" customHeight="1" spans="1:10">
      <c r="A10" s="20">
        <f>SUBTOTAL(3,$B$2:B10)*1</f>
        <v>7</v>
      </c>
      <c r="B10" s="22" t="s">
        <v>254</v>
      </c>
      <c r="C10" s="22" t="s">
        <v>255</v>
      </c>
      <c r="D10" s="22" t="s">
        <v>256</v>
      </c>
      <c r="E10" s="22" t="s">
        <v>11</v>
      </c>
      <c r="F10" s="22" t="s">
        <v>12</v>
      </c>
      <c r="G10" s="22" t="s">
        <v>12</v>
      </c>
      <c r="H10" s="21" t="s">
        <v>257</v>
      </c>
      <c r="I10" s="29">
        <v>20</v>
      </c>
      <c r="J10" s="30"/>
    </row>
    <row r="11" ht="24.95" customHeight="1" spans="1:10">
      <c r="A11" s="20">
        <f>SUBTOTAL(3,$B$2:B11)*1</f>
        <v>8</v>
      </c>
      <c r="B11" s="22" t="s">
        <v>258</v>
      </c>
      <c r="C11" s="22" t="s">
        <v>259</v>
      </c>
      <c r="D11" s="22" t="s">
        <v>260</v>
      </c>
      <c r="E11" s="22" t="s">
        <v>11</v>
      </c>
      <c r="F11" s="22" t="s">
        <v>12</v>
      </c>
      <c r="G11" s="22" t="s">
        <v>12</v>
      </c>
      <c r="H11" s="21" t="s">
        <v>261</v>
      </c>
      <c r="I11" s="29">
        <v>25</v>
      </c>
      <c r="J11" s="30"/>
    </row>
    <row r="12" ht="24.95" hidden="1" customHeight="1" spans="1:10">
      <c r="A12" s="20">
        <f>SUBTOTAL(3,$B$2:B12)*1</f>
        <v>8</v>
      </c>
      <c r="B12" s="22" t="s">
        <v>262</v>
      </c>
      <c r="C12" s="22" t="s">
        <v>263</v>
      </c>
      <c r="D12" s="22" t="s">
        <v>264</v>
      </c>
      <c r="E12" s="22" t="s">
        <v>27</v>
      </c>
      <c r="F12" s="22" t="s">
        <v>12</v>
      </c>
      <c r="G12" s="22" t="s">
        <v>12</v>
      </c>
      <c r="H12" s="21" t="s">
        <v>245</v>
      </c>
      <c r="I12" s="29">
        <v>23</v>
      </c>
      <c r="J12" s="30"/>
    </row>
    <row r="13" ht="24.95" hidden="1" customHeight="1" spans="1:10">
      <c r="A13" s="20">
        <f>SUBTOTAL(3,$B$2:B13)*1</f>
        <v>8</v>
      </c>
      <c r="B13" s="22" t="s">
        <v>265</v>
      </c>
      <c r="C13" s="22" t="s">
        <v>266</v>
      </c>
      <c r="D13" s="22" t="s">
        <v>267</v>
      </c>
      <c r="E13" s="22" t="s">
        <v>146</v>
      </c>
      <c r="F13" s="22" t="s">
        <v>12</v>
      </c>
      <c r="G13" s="22" t="s">
        <v>12</v>
      </c>
      <c r="H13" s="21" t="s">
        <v>268</v>
      </c>
      <c r="I13" s="29">
        <v>25</v>
      </c>
      <c r="J13" s="30"/>
    </row>
    <row r="14" ht="24.95" hidden="1" customHeight="1" spans="1:10">
      <c r="A14" s="20">
        <f>SUBTOTAL(3,$B$2:B14)*1</f>
        <v>8</v>
      </c>
      <c r="B14" s="22" t="s">
        <v>269</v>
      </c>
      <c r="C14" s="22" t="s">
        <v>270</v>
      </c>
      <c r="D14" s="22" t="s">
        <v>271</v>
      </c>
      <c r="E14" s="22" t="s">
        <v>146</v>
      </c>
      <c r="F14" s="22" t="s">
        <v>12</v>
      </c>
      <c r="G14" s="22" t="s">
        <v>12</v>
      </c>
      <c r="H14" s="21" t="s">
        <v>272</v>
      </c>
      <c r="I14" s="29">
        <v>26</v>
      </c>
      <c r="J14" s="30"/>
    </row>
    <row r="15" ht="24.95" hidden="1" customHeight="1" spans="1:10">
      <c r="A15" s="20">
        <f>SUBTOTAL(3,$B$2:B15)*1</f>
        <v>8</v>
      </c>
      <c r="B15" s="22" t="s">
        <v>273</v>
      </c>
      <c r="C15" s="22" t="s">
        <v>274</v>
      </c>
      <c r="D15" s="22" t="s">
        <v>87</v>
      </c>
      <c r="E15" s="22" t="s">
        <v>47</v>
      </c>
      <c r="F15" s="22" t="s">
        <v>12</v>
      </c>
      <c r="G15" s="22" t="s">
        <v>12</v>
      </c>
      <c r="H15" s="21" t="s">
        <v>88</v>
      </c>
      <c r="I15" s="29">
        <v>30</v>
      </c>
      <c r="J15" s="30"/>
    </row>
    <row r="16" ht="24.95" hidden="1" customHeight="1" spans="1:10">
      <c r="A16" s="20">
        <f>SUBTOTAL(3,$B$2:B16)*1</f>
        <v>8</v>
      </c>
      <c r="B16" s="22" t="s">
        <v>275</v>
      </c>
      <c r="C16" s="22" t="s">
        <v>276</v>
      </c>
      <c r="D16" s="22" t="s">
        <v>214</v>
      </c>
      <c r="E16" s="22" t="s">
        <v>47</v>
      </c>
      <c r="F16" s="22" t="s">
        <v>12</v>
      </c>
      <c r="G16" s="22" t="s">
        <v>12</v>
      </c>
      <c r="H16" s="21" t="s">
        <v>88</v>
      </c>
      <c r="I16" s="29">
        <v>30</v>
      </c>
      <c r="J16" s="30"/>
    </row>
    <row r="17" ht="24.95" hidden="1" customHeight="1" spans="1:10">
      <c r="A17" s="20">
        <f>SUBTOTAL(3,$B$2:B17)*1</f>
        <v>8</v>
      </c>
      <c r="B17" s="22" t="s">
        <v>277</v>
      </c>
      <c r="C17" s="22" t="s">
        <v>278</v>
      </c>
      <c r="D17" s="22" t="s">
        <v>97</v>
      </c>
      <c r="E17" s="22" t="s">
        <v>47</v>
      </c>
      <c r="F17" s="22" t="s">
        <v>12</v>
      </c>
      <c r="G17" s="22" t="s">
        <v>12</v>
      </c>
      <c r="H17" s="21" t="s">
        <v>279</v>
      </c>
      <c r="I17" s="29">
        <v>25</v>
      </c>
      <c r="J17" s="30"/>
    </row>
    <row r="18" ht="24.95" hidden="1" customHeight="1" spans="1:10">
      <c r="A18" s="20">
        <f>SUBTOTAL(3,$B$2:B18)*1</f>
        <v>8</v>
      </c>
      <c r="B18" s="22" t="s">
        <v>280</v>
      </c>
      <c r="C18" s="22" t="s">
        <v>281</v>
      </c>
      <c r="D18" s="22" t="s">
        <v>282</v>
      </c>
      <c r="E18" s="22" t="s">
        <v>47</v>
      </c>
      <c r="F18" s="22" t="s">
        <v>12</v>
      </c>
      <c r="G18" s="22" t="s">
        <v>12</v>
      </c>
      <c r="H18" s="21" t="s">
        <v>283</v>
      </c>
      <c r="I18" s="29">
        <v>25</v>
      </c>
      <c r="J18" s="30"/>
    </row>
    <row r="19" ht="24.95" hidden="1" customHeight="1" spans="1:10">
      <c r="A19" s="20">
        <f>SUBTOTAL(3,$B$2:B19)*1</f>
        <v>8</v>
      </c>
      <c r="B19" s="22" t="s">
        <v>284</v>
      </c>
      <c r="C19" s="22" t="s">
        <v>285</v>
      </c>
      <c r="D19" s="22" t="s">
        <v>286</v>
      </c>
      <c r="E19" s="22" t="s">
        <v>27</v>
      </c>
      <c r="F19" s="22" t="s">
        <v>12</v>
      </c>
      <c r="G19" s="22" t="s">
        <v>12</v>
      </c>
      <c r="H19" s="21" t="s">
        <v>287</v>
      </c>
      <c r="I19" s="29">
        <v>25</v>
      </c>
      <c r="J19" s="30"/>
    </row>
    <row r="20" ht="24.95" customHeight="1" spans="1:10">
      <c r="A20" s="20">
        <f>SUBTOTAL(3,$B$2:B20)*1</f>
        <v>9</v>
      </c>
      <c r="B20" s="22" t="s">
        <v>288</v>
      </c>
      <c r="C20" s="22" t="s">
        <v>289</v>
      </c>
      <c r="D20" s="22" t="s">
        <v>290</v>
      </c>
      <c r="E20" s="22" t="s">
        <v>11</v>
      </c>
      <c r="F20" s="22" t="s">
        <v>228</v>
      </c>
      <c r="G20" s="26" t="str">
        <f t="shared" si="0"/>
        <v>面上项目</v>
      </c>
      <c r="H20" s="21" t="s">
        <v>18</v>
      </c>
      <c r="I20" s="29">
        <v>48</v>
      </c>
      <c r="J20" s="30"/>
    </row>
    <row r="21" ht="24.95" customHeight="1" spans="1:10">
      <c r="A21" s="20">
        <f>SUBTOTAL(3,$B$2:B21)*1</f>
        <v>10</v>
      </c>
      <c r="B21" s="22" t="s">
        <v>291</v>
      </c>
      <c r="C21" s="22" t="s">
        <v>292</v>
      </c>
      <c r="D21" s="22" t="s">
        <v>173</v>
      </c>
      <c r="E21" s="22" t="s">
        <v>11</v>
      </c>
      <c r="F21" s="22" t="s">
        <v>228</v>
      </c>
      <c r="G21" s="26" t="str">
        <f t="shared" si="0"/>
        <v>面上项目</v>
      </c>
      <c r="H21" s="21" t="s">
        <v>293</v>
      </c>
      <c r="I21" s="29">
        <v>48</v>
      </c>
      <c r="J21" s="30"/>
    </row>
    <row r="22" ht="24.95" customHeight="1" spans="1:10">
      <c r="A22" s="20">
        <f>SUBTOTAL(3,$B$2:B22)*1</f>
        <v>11</v>
      </c>
      <c r="B22" s="22" t="s">
        <v>294</v>
      </c>
      <c r="C22" s="22" t="s">
        <v>295</v>
      </c>
      <c r="D22" s="22" t="s">
        <v>296</v>
      </c>
      <c r="E22" s="22" t="s">
        <v>11</v>
      </c>
      <c r="F22" s="22" t="s">
        <v>228</v>
      </c>
      <c r="G22" s="26" t="str">
        <f t="shared" si="0"/>
        <v>面上项目</v>
      </c>
      <c r="H22" s="21" t="s">
        <v>80</v>
      </c>
      <c r="I22" s="29">
        <v>48</v>
      </c>
      <c r="J22" s="30"/>
    </row>
    <row r="23" ht="24.95" customHeight="1" spans="1:10">
      <c r="A23" s="20">
        <f>SUBTOTAL(3,$B$2:B23)*1</f>
        <v>12</v>
      </c>
      <c r="B23" s="22" t="s">
        <v>297</v>
      </c>
      <c r="C23" s="22" t="s">
        <v>298</v>
      </c>
      <c r="D23" s="22" t="s">
        <v>299</v>
      </c>
      <c r="E23" s="22" t="s">
        <v>11</v>
      </c>
      <c r="F23" s="22" t="s">
        <v>228</v>
      </c>
      <c r="G23" s="26" t="str">
        <f t="shared" si="0"/>
        <v>面上项目</v>
      </c>
      <c r="H23" s="21" t="s">
        <v>253</v>
      </c>
      <c r="I23" s="29">
        <v>48</v>
      </c>
      <c r="J23" s="30"/>
    </row>
    <row r="24" ht="24.95" hidden="1" customHeight="1" spans="1:10">
      <c r="A24" s="20">
        <f>SUBTOTAL(3,$B$2:B24)*1</f>
        <v>12</v>
      </c>
      <c r="B24" s="22" t="s">
        <v>300</v>
      </c>
      <c r="C24" s="22" t="s">
        <v>301</v>
      </c>
      <c r="D24" s="22" t="s">
        <v>302</v>
      </c>
      <c r="E24" s="22" t="s">
        <v>47</v>
      </c>
      <c r="F24" s="22" t="s">
        <v>228</v>
      </c>
      <c r="G24" s="26" t="str">
        <f t="shared" si="0"/>
        <v>面上项目</v>
      </c>
      <c r="H24" s="21" t="s">
        <v>245</v>
      </c>
      <c r="I24" s="29">
        <v>62</v>
      </c>
      <c r="J24" s="30"/>
    </row>
    <row r="25" ht="24.95" hidden="1" customHeight="1" spans="1:10">
      <c r="A25" s="20">
        <f>SUBTOTAL(3,$B$2:B25)*1</f>
        <v>12</v>
      </c>
      <c r="B25" s="22" t="s">
        <v>303</v>
      </c>
      <c r="C25" s="22" t="s">
        <v>304</v>
      </c>
      <c r="D25" s="22" t="s">
        <v>305</v>
      </c>
      <c r="E25" s="22" t="s">
        <v>27</v>
      </c>
      <c r="F25" s="22" t="s">
        <v>228</v>
      </c>
      <c r="G25" s="26" t="str">
        <f t="shared" si="0"/>
        <v>面上项目</v>
      </c>
      <c r="H25" s="21" t="s">
        <v>28</v>
      </c>
      <c r="I25" s="29">
        <v>65</v>
      </c>
      <c r="J25" s="30"/>
    </row>
    <row r="26" ht="24.95" hidden="1" customHeight="1" spans="1:10">
      <c r="A26" s="20">
        <f>SUBTOTAL(3,$B$2:B26)*1</f>
        <v>12</v>
      </c>
      <c r="B26" s="22" t="s">
        <v>306</v>
      </c>
      <c r="C26" s="22" t="s">
        <v>307</v>
      </c>
      <c r="D26" s="22" t="s">
        <v>308</v>
      </c>
      <c r="E26" s="22" t="s">
        <v>27</v>
      </c>
      <c r="F26" s="22" t="s">
        <v>228</v>
      </c>
      <c r="G26" s="26" t="str">
        <f t="shared" si="0"/>
        <v>面上项目</v>
      </c>
      <c r="H26" s="21" t="s">
        <v>309</v>
      </c>
      <c r="I26" s="29">
        <v>94</v>
      </c>
      <c r="J26" s="30"/>
    </row>
    <row r="27" ht="24.95" hidden="1" customHeight="1" spans="1:10">
      <c r="A27" s="20">
        <f>SUBTOTAL(3,$B$2:B27)*1</f>
        <v>12</v>
      </c>
      <c r="B27" s="22" t="s">
        <v>310</v>
      </c>
      <c r="C27" s="22" t="s">
        <v>311</v>
      </c>
      <c r="D27" s="22" t="s">
        <v>312</v>
      </c>
      <c r="E27" s="22" t="s">
        <v>27</v>
      </c>
      <c r="F27" s="22" t="s">
        <v>228</v>
      </c>
      <c r="G27" s="26" t="str">
        <f t="shared" si="0"/>
        <v>面上项目</v>
      </c>
      <c r="H27" s="21" t="s">
        <v>38</v>
      </c>
      <c r="I27" s="29">
        <v>64</v>
      </c>
      <c r="J27" s="30"/>
    </row>
    <row r="28" ht="24.95" hidden="1" customHeight="1" spans="1:10">
      <c r="A28" s="20">
        <f>SUBTOTAL(3,$B$2:B28)*1</f>
        <v>12</v>
      </c>
      <c r="B28" s="22" t="s">
        <v>313</v>
      </c>
      <c r="C28" s="22" t="s">
        <v>314</v>
      </c>
      <c r="D28" s="22" t="s">
        <v>315</v>
      </c>
      <c r="E28" s="22" t="s">
        <v>47</v>
      </c>
      <c r="F28" s="22" t="s">
        <v>228</v>
      </c>
      <c r="G28" s="26" t="str">
        <f t="shared" si="0"/>
        <v>面上项目</v>
      </c>
      <c r="H28" s="21" t="s">
        <v>48</v>
      </c>
      <c r="I28" s="29">
        <v>64</v>
      </c>
      <c r="J28" s="30"/>
    </row>
    <row r="29" ht="24.95" customHeight="1" spans="1:10">
      <c r="A29" s="20">
        <f>SUBTOTAL(3,$B$2:B29)*1</f>
        <v>13</v>
      </c>
      <c r="B29" s="22" t="s">
        <v>316</v>
      </c>
      <c r="C29" s="22" t="s">
        <v>317</v>
      </c>
      <c r="D29" s="22" t="s">
        <v>318</v>
      </c>
      <c r="E29" s="22" t="s">
        <v>11</v>
      </c>
      <c r="F29" s="22" t="s">
        <v>12</v>
      </c>
      <c r="G29" s="22" t="s">
        <v>12</v>
      </c>
      <c r="H29" s="21" t="s">
        <v>229</v>
      </c>
      <c r="I29" s="29">
        <v>22</v>
      </c>
      <c r="J29" s="30"/>
    </row>
    <row r="30" ht="24.95" customHeight="1" spans="1:10">
      <c r="A30" s="20">
        <f>SUBTOTAL(3,$B$2:B30)*1</f>
        <v>14</v>
      </c>
      <c r="B30" s="22" t="s">
        <v>319</v>
      </c>
      <c r="C30" s="22" t="s">
        <v>320</v>
      </c>
      <c r="D30" s="22" t="s">
        <v>321</v>
      </c>
      <c r="E30" s="22" t="s">
        <v>11</v>
      </c>
      <c r="F30" s="22" t="s">
        <v>12</v>
      </c>
      <c r="G30" s="22" t="s">
        <v>12</v>
      </c>
      <c r="H30" s="21" t="s">
        <v>322</v>
      </c>
      <c r="I30" s="29">
        <v>26</v>
      </c>
      <c r="J30" s="30"/>
    </row>
    <row r="31" ht="24.95" customHeight="1" spans="1:10">
      <c r="A31" s="20">
        <f>SUBTOTAL(3,$B$2:B31)*1</f>
        <v>15</v>
      </c>
      <c r="B31" s="22" t="s">
        <v>323</v>
      </c>
      <c r="C31" s="22" t="s">
        <v>324</v>
      </c>
      <c r="D31" s="22" t="s">
        <v>325</v>
      </c>
      <c r="E31" s="22" t="s">
        <v>11</v>
      </c>
      <c r="F31" s="22" t="s">
        <v>12</v>
      </c>
      <c r="G31" s="22" t="s">
        <v>12</v>
      </c>
      <c r="H31" s="21" t="s">
        <v>18</v>
      </c>
      <c r="I31" s="29">
        <v>22</v>
      </c>
      <c r="J31" s="30"/>
    </row>
    <row r="32" ht="24.95" hidden="1" customHeight="1" spans="1:10">
      <c r="A32" s="20">
        <f>SUBTOTAL(3,$B$2:B32)*1</f>
        <v>15</v>
      </c>
      <c r="B32" s="22" t="s">
        <v>326</v>
      </c>
      <c r="C32" s="22" t="s">
        <v>327</v>
      </c>
      <c r="D32" s="22" t="s">
        <v>328</v>
      </c>
      <c r="E32" s="22" t="s">
        <v>27</v>
      </c>
      <c r="F32" s="22" t="s">
        <v>12</v>
      </c>
      <c r="G32" s="22" t="s">
        <v>12</v>
      </c>
      <c r="H32" s="21" t="s">
        <v>329</v>
      </c>
      <c r="I32" s="29">
        <v>25</v>
      </c>
      <c r="J32" s="30"/>
    </row>
    <row r="33" ht="24.95" hidden="1" customHeight="1" spans="1:10">
      <c r="A33" s="20">
        <f>SUBTOTAL(3,$B$2:B33)*1</f>
        <v>15</v>
      </c>
      <c r="B33" s="22" t="s">
        <v>330</v>
      </c>
      <c r="C33" s="22" t="s">
        <v>331</v>
      </c>
      <c r="D33" s="22" t="s">
        <v>332</v>
      </c>
      <c r="E33" s="22" t="s">
        <v>32</v>
      </c>
      <c r="F33" s="22" t="s">
        <v>12</v>
      </c>
      <c r="G33" s="22" t="s">
        <v>12</v>
      </c>
      <c r="H33" s="21" t="s">
        <v>333</v>
      </c>
      <c r="I33" s="29">
        <v>22</v>
      </c>
      <c r="J33" s="30"/>
    </row>
    <row r="34" ht="24.95" hidden="1" customHeight="1" spans="1:10">
      <c r="A34" s="20">
        <f>SUBTOTAL(3,$B$2:B34)*1</f>
        <v>15</v>
      </c>
      <c r="B34" s="22" t="s">
        <v>334</v>
      </c>
      <c r="C34" s="22" t="s">
        <v>335</v>
      </c>
      <c r="D34" s="22" t="s">
        <v>336</v>
      </c>
      <c r="E34" s="22" t="s">
        <v>146</v>
      </c>
      <c r="F34" s="22" t="s">
        <v>12</v>
      </c>
      <c r="G34" s="22" t="s">
        <v>12</v>
      </c>
      <c r="H34" s="21" t="s">
        <v>337</v>
      </c>
      <c r="I34" s="29">
        <v>24</v>
      </c>
      <c r="J34" s="30"/>
    </row>
    <row r="35" ht="24.95" hidden="1" customHeight="1" spans="1:10">
      <c r="A35" s="20">
        <f>SUBTOTAL(3,$B$2:B35)*1</f>
        <v>15</v>
      </c>
      <c r="B35" s="22" t="s">
        <v>338</v>
      </c>
      <c r="C35" s="22" t="s">
        <v>339</v>
      </c>
      <c r="D35" s="22" t="s">
        <v>340</v>
      </c>
      <c r="E35" s="22" t="s">
        <v>27</v>
      </c>
      <c r="F35" s="22" t="s">
        <v>12</v>
      </c>
      <c r="G35" s="22" t="s">
        <v>12</v>
      </c>
      <c r="H35" s="21" t="s">
        <v>341</v>
      </c>
      <c r="I35" s="29">
        <v>22</v>
      </c>
      <c r="J35" s="30"/>
    </row>
    <row r="36" ht="24.95" hidden="1" customHeight="1" spans="1:10">
      <c r="A36" s="20">
        <f>SUBTOTAL(3,$B$2:B36)*1</f>
        <v>15</v>
      </c>
      <c r="B36" s="22" t="s">
        <v>342</v>
      </c>
      <c r="C36" s="22" t="s">
        <v>343</v>
      </c>
      <c r="D36" s="22" t="s">
        <v>344</v>
      </c>
      <c r="E36" s="22" t="s">
        <v>32</v>
      </c>
      <c r="F36" s="22" t="s">
        <v>12</v>
      </c>
      <c r="G36" s="22" t="s">
        <v>12</v>
      </c>
      <c r="H36" s="21" t="s">
        <v>345</v>
      </c>
      <c r="I36" s="29">
        <v>25</v>
      </c>
      <c r="J36" s="30"/>
    </row>
    <row r="37" ht="24.95" hidden="1" customHeight="1" spans="1:10">
      <c r="A37" s="20">
        <f>SUBTOTAL(3,$B$2:B37)*1</f>
        <v>15</v>
      </c>
      <c r="B37" s="22" t="s">
        <v>346</v>
      </c>
      <c r="C37" s="22" t="s">
        <v>347</v>
      </c>
      <c r="D37" s="22" t="s">
        <v>348</v>
      </c>
      <c r="E37" s="22" t="s">
        <v>47</v>
      </c>
      <c r="F37" s="22" t="s">
        <v>12</v>
      </c>
      <c r="G37" s="22" t="s">
        <v>12</v>
      </c>
      <c r="H37" s="21" t="s">
        <v>88</v>
      </c>
      <c r="I37" s="29">
        <v>28</v>
      </c>
      <c r="J37" s="30"/>
    </row>
    <row r="38" ht="24.95" hidden="1" customHeight="1" spans="1:10">
      <c r="A38" s="20">
        <f>SUBTOTAL(3,$B$2:B38)*1</f>
        <v>15</v>
      </c>
      <c r="B38" s="22" t="s">
        <v>349</v>
      </c>
      <c r="C38" s="22" t="s">
        <v>350</v>
      </c>
      <c r="D38" s="22" t="s">
        <v>351</v>
      </c>
      <c r="E38" s="22" t="s">
        <v>27</v>
      </c>
      <c r="F38" s="22" t="s">
        <v>12</v>
      </c>
      <c r="G38" s="22" t="s">
        <v>12</v>
      </c>
      <c r="H38" s="21" t="s">
        <v>352</v>
      </c>
      <c r="I38" s="29">
        <v>24</v>
      </c>
      <c r="J38" s="30"/>
    </row>
    <row r="39" ht="24.95" hidden="1" customHeight="1" spans="1:10">
      <c r="A39" s="20">
        <f>SUBTOTAL(3,$B$2:B39)*1</f>
        <v>15</v>
      </c>
      <c r="B39" s="22" t="s">
        <v>353</v>
      </c>
      <c r="C39" s="22" t="s">
        <v>354</v>
      </c>
      <c r="D39" s="22" t="s">
        <v>355</v>
      </c>
      <c r="E39" s="22" t="s">
        <v>32</v>
      </c>
      <c r="F39" s="22" t="s">
        <v>356</v>
      </c>
      <c r="G39" s="26" t="str">
        <f t="shared" si="0"/>
        <v>重点项目</v>
      </c>
      <c r="H39" s="21" t="s">
        <v>28</v>
      </c>
      <c r="I39" s="29">
        <v>320</v>
      </c>
      <c r="J39" s="30"/>
    </row>
    <row r="40" ht="24.95" hidden="1" customHeight="1" spans="1:10">
      <c r="A40" s="20">
        <f>SUBTOTAL(3,$B$2:B40)*1</f>
        <v>15</v>
      </c>
      <c r="B40" s="22" t="s">
        <v>357</v>
      </c>
      <c r="C40" s="22" t="s">
        <v>358</v>
      </c>
      <c r="D40" s="22" t="s">
        <v>359</v>
      </c>
      <c r="E40" s="22" t="s">
        <v>27</v>
      </c>
      <c r="F40" s="22" t="s">
        <v>360</v>
      </c>
      <c r="G40" s="26" t="str">
        <f t="shared" si="0"/>
        <v>重点项目</v>
      </c>
      <c r="H40" s="21" t="s">
        <v>361</v>
      </c>
      <c r="I40" s="29">
        <v>330</v>
      </c>
      <c r="J40" s="30"/>
    </row>
    <row r="41" ht="24.95" customHeight="1" spans="1:10">
      <c r="A41" s="20">
        <f>SUBTOTAL(3,$B$2:B41)*1</f>
        <v>16</v>
      </c>
      <c r="B41" s="22" t="s">
        <v>362</v>
      </c>
      <c r="C41" s="22" t="s">
        <v>363</v>
      </c>
      <c r="D41" s="22" t="s">
        <v>364</v>
      </c>
      <c r="E41" s="22" t="s">
        <v>11</v>
      </c>
      <c r="F41" s="22" t="s">
        <v>365</v>
      </c>
      <c r="G41" s="26" t="str">
        <f t="shared" si="0"/>
        <v>面上项目</v>
      </c>
      <c r="H41" s="21" t="s">
        <v>322</v>
      </c>
      <c r="I41" s="29">
        <v>53</v>
      </c>
      <c r="J41" s="30"/>
    </row>
    <row r="42" ht="24.95" customHeight="1" spans="1:10">
      <c r="A42" s="20">
        <f>SUBTOTAL(3,$B$2:B42)*1</f>
        <v>17</v>
      </c>
      <c r="B42" s="22" t="s">
        <v>366</v>
      </c>
      <c r="C42" s="22" t="s">
        <v>367</v>
      </c>
      <c r="D42" s="22" t="s">
        <v>368</v>
      </c>
      <c r="E42" s="22" t="s">
        <v>11</v>
      </c>
      <c r="F42" s="22" t="s">
        <v>67</v>
      </c>
      <c r="G42" s="22" t="s">
        <v>67</v>
      </c>
      <c r="H42" s="21" t="s">
        <v>369</v>
      </c>
      <c r="I42" s="29">
        <v>55</v>
      </c>
      <c r="J42" s="30"/>
    </row>
    <row r="43" ht="24.95" customHeight="1" spans="1:10">
      <c r="A43" s="20">
        <f>SUBTOTAL(3,$B$2:B43)*1</f>
        <v>18</v>
      </c>
      <c r="B43" s="22" t="s">
        <v>370</v>
      </c>
      <c r="C43" s="22" t="s">
        <v>371</v>
      </c>
      <c r="D43" s="22" t="s">
        <v>372</v>
      </c>
      <c r="E43" s="22" t="s">
        <v>11</v>
      </c>
      <c r="F43" s="22" t="s">
        <v>67</v>
      </c>
      <c r="G43" s="22" t="s">
        <v>67</v>
      </c>
      <c r="H43" s="21" t="s">
        <v>18</v>
      </c>
      <c r="I43" s="29">
        <v>54</v>
      </c>
      <c r="J43" s="30"/>
    </row>
    <row r="44" ht="24.95" customHeight="1" spans="1:10">
      <c r="A44" s="20">
        <f>SUBTOTAL(3,$B$2:B44)*1</f>
        <v>19</v>
      </c>
      <c r="B44" s="22" t="s">
        <v>373</v>
      </c>
      <c r="C44" s="22" t="s">
        <v>374</v>
      </c>
      <c r="D44" s="22" t="s">
        <v>375</v>
      </c>
      <c r="E44" s="22" t="s">
        <v>11</v>
      </c>
      <c r="F44" s="22" t="s">
        <v>67</v>
      </c>
      <c r="G44" s="22" t="s">
        <v>67</v>
      </c>
      <c r="H44" s="21" t="s">
        <v>72</v>
      </c>
      <c r="I44" s="29">
        <v>52</v>
      </c>
      <c r="J44" s="30"/>
    </row>
    <row r="45" ht="24.95" hidden="1" customHeight="1" spans="1:10">
      <c r="A45" s="20">
        <f>SUBTOTAL(3,$B$2:B45)*1</f>
        <v>19</v>
      </c>
      <c r="B45" s="22" t="s">
        <v>376</v>
      </c>
      <c r="C45" s="22" t="s">
        <v>377</v>
      </c>
      <c r="D45" s="22" t="s">
        <v>378</v>
      </c>
      <c r="E45" s="22" t="s">
        <v>27</v>
      </c>
      <c r="F45" s="22" t="s">
        <v>228</v>
      </c>
      <c r="G45" s="26" t="str">
        <f t="shared" si="0"/>
        <v>面上项目</v>
      </c>
      <c r="H45" s="21" t="s">
        <v>245</v>
      </c>
      <c r="I45" s="29">
        <v>60</v>
      </c>
      <c r="J45" s="30"/>
    </row>
    <row r="46" ht="24.95" hidden="1" customHeight="1" spans="1:10">
      <c r="A46" s="20">
        <f>SUBTOTAL(3,$B$2:B46)*1</f>
        <v>19</v>
      </c>
      <c r="B46" s="22" t="s">
        <v>379</v>
      </c>
      <c r="C46" s="22" t="s">
        <v>380</v>
      </c>
      <c r="D46" s="22" t="s">
        <v>381</v>
      </c>
      <c r="E46" s="22" t="s">
        <v>27</v>
      </c>
      <c r="F46" s="22" t="s">
        <v>228</v>
      </c>
      <c r="G46" s="26" t="str">
        <f t="shared" si="0"/>
        <v>面上项目</v>
      </c>
      <c r="H46" s="21" t="s">
        <v>309</v>
      </c>
      <c r="I46" s="29">
        <v>63</v>
      </c>
      <c r="J46" s="30"/>
    </row>
    <row r="47" ht="24.95" hidden="1" customHeight="1" spans="1:10">
      <c r="A47" s="20">
        <f>SUBTOTAL(3,$B$2:B47)*1</f>
        <v>19</v>
      </c>
      <c r="B47" s="22" t="s">
        <v>382</v>
      </c>
      <c r="C47" s="22" t="s">
        <v>383</v>
      </c>
      <c r="D47" s="22" t="s">
        <v>384</v>
      </c>
      <c r="E47" s="22" t="s">
        <v>27</v>
      </c>
      <c r="F47" s="22" t="s">
        <v>228</v>
      </c>
      <c r="G47" s="26" t="str">
        <f t="shared" si="0"/>
        <v>面上项目</v>
      </c>
      <c r="H47" s="21" t="s">
        <v>38</v>
      </c>
      <c r="I47" s="29">
        <v>63</v>
      </c>
      <c r="J47" s="30"/>
    </row>
    <row r="48" ht="24.95" hidden="1" customHeight="1" spans="1:10">
      <c r="A48" s="20">
        <f>SUBTOTAL(3,$B$2:B48)*1</f>
        <v>19</v>
      </c>
      <c r="B48" s="22" t="s">
        <v>385</v>
      </c>
      <c r="C48" s="22" t="s">
        <v>386</v>
      </c>
      <c r="D48" s="22" t="s">
        <v>244</v>
      </c>
      <c r="E48" s="22" t="s">
        <v>27</v>
      </c>
      <c r="F48" s="22" t="s">
        <v>387</v>
      </c>
      <c r="G48" s="26" t="str">
        <f t="shared" si="0"/>
        <v>面上项目</v>
      </c>
      <c r="H48" s="21" t="s">
        <v>38</v>
      </c>
      <c r="I48" s="29">
        <v>65</v>
      </c>
      <c r="J48" s="30"/>
    </row>
    <row r="49" ht="24.95" hidden="1" customHeight="1" spans="1:10">
      <c r="A49" s="20">
        <f>SUBTOTAL(3,$B$2:B49)*1</f>
        <v>19</v>
      </c>
      <c r="B49" s="22" t="s">
        <v>388</v>
      </c>
      <c r="C49" s="22" t="s">
        <v>389</v>
      </c>
      <c r="D49" s="22" t="s">
        <v>390</v>
      </c>
      <c r="E49" s="22" t="s">
        <v>27</v>
      </c>
      <c r="F49" s="22" t="s">
        <v>67</v>
      </c>
      <c r="G49" s="22" t="s">
        <v>67</v>
      </c>
      <c r="H49" s="21" t="s">
        <v>28</v>
      </c>
      <c r="I49" s="29">
        <v>63</v>
      </c>
      <c r="J49" s="30"/>
    </row>
    <row r="50" ht="24.95" hidden="1" customHeight="1" spans="1:10">
      <c r="A50" s="20">
        <f>SUBTOTAL(3,$B$2:B50)*1</f>
        <v>19</v>
      </c>
      <c r="B50" s="22" t="s">
        <v>391</v>
      </c>
      <c r="C50" s="22" t="s">
        <v>392</v>
      </c>
      <c r="D50" s="22" t="s">
        <v>393</v>
      </c>
      <c r="E50" s="22" t="s">
        <v>47</v>
      </c>
      <c r="F50" s="22" t="s">
        <v>67</v>
      </c>
      <c r="G50" s="22" t="s">
        <v>67</v>
      </c>
      <c r="H50" s="21" t="s">
        <v>394</v>
      </c>
      <c r="I50" s="29">
        <v>63</v>
      </c>
      <c r="J50" s="30"/>
    </row>
    <row r="51" ht="24.95" hidden="1" customHeight="1" spans="1:10">
      <c r="A51" s="20">
        <f>SUBTOTAL(3,$B$2:B51)*1</f>
        <v>19</v>
      </c>
      <c r="B51" s="22" t="s">
        <v>395</v>
      </c>
      <c r="C51" s="22" t="s">
        <v>396</v>
      </c>
      <c r="D51" s="22" t="s">
        <v>397</v>
      </c>
      <c r="E51" s="22" t="s">
        <v>47</v>
      </c>
      <c r="F51" s="22" t="s">
        <v>67</v>
      </c>
      <c r="G51" s="22" t="s">
        <v>67</v>
      </c>
      <c r="H51" s="21" t="s">
        <v>48</v>
      </c>
      <c r="I51" s="29">
        <v>63</v>
      </c>
      <c r="J51" s="30"/>
    </row>
    <row r="52" ht="24.95" hidden="1" customHeight="1" spans="1:10">
      <c r="A52" s="20">
        <f>SUBTOTAL(3,$B$2:B52)*1</f>
        <v>19</v>
      </c>
      <c r="B52" s="22" t="s">
        <v>398</v>
      </c>
      <c r="C52" s="22" t="s">
        <v>399</v>
      </c>
      <c r="D52" s="22" t="s">
        <v>400</v>
      </c>
      <c r="E52" s="22" t="s">
        <v>47</v>
      </c>
      <c r="F52" s="22" t="s">
        <v>67</v>
      </c>
      <c r="G52" s="22" t="s">
        <v>67</v>
      </c>
      <c r="H52" s="21" t="s">
        <v>48</v>
      </c>
      <c r="I52" s="29">
        <v>64</v>
      </c>
      <c r="J52" s="30"/>
    </row>
    <row r="53" ht="24.95" hidden="1" customHeight="1" spans="1:10">
      <c r="A53" s="20">
        <f>SUBTOTAL(3,$B$2:B53)*1</f>
        <v>19</v>
      </c>
      <c r="B53" s="22" t="s">
        <v>401</v>
      </c>
      <c r="C53" s="22" t="s">
        <v>402</v>
      </c>
      <c r="D53" s="22" t="s">
        <v>403</v>
      </c>
      <c r="E53" s="22" t="s">
        <v>27</v>
      </c>
      <c r="F53" s="22" t="s">
        <v>67</v>
      </c>
      <c r="G53" s="22" t="s">
        <v>67</v>
      </c>
      <c r="H53" s="21" t="s">
        <v>404</v>
      </c>
      <c r="I53" s="29">
        <v>66</v>
      </c>
      <c r="J53" s="30"/>
    </row>
    <row r="54" ht="24.95" hidden="1" customHeight="1" spans="1:10">
      <c r="A54" s="20">
        <f>SUBTOTAL(3,$B$2:B54)*1</f>
        <v>19</v>
      </c>
      <c r="B54" s="22" t="s">
        <v>405</v>
      </c>
      <c r="C54" s="22" t="s">
        <v>406</v>
      </c>
      <c r="D54" s="22" t="s">
        <v>407</v>
      </c>
      <c r="E54" s="22" t="s">
        <v>27</v>
      </c>
      <c r="F54" s="22" t="s">
        <v>408</v>
      </c>
      <c r="G54" s="26" t="str">
        <f t="shared" si="0"/>
        <v>重大项目</v>
      </c>
      <c r="H54" s="21" t="s">
        <v>409</v>
      </c>
      <c r="I54" s="29">
        <v>452</v>
      </c>
      <c r="J54" s="30"/>
    </row>
    <row r="55" ht="24.95" hidden="1" customHeight="1" spans="1:10">
      <c r="A55" s="20">
        <f>SUBTOTAL(3,$B$2:B55)*1</f>
        <v>19</v>
      </c>
      <c r="B55" s="22" t="s">
        <v>410</v>
      </c>
      <c r="C55" s="22" t="s">
        <v>411</v>
      </c>
      <c r="D55" s="22" t="s">
        <v>412</v>
      </c>
      <c r="E55" s="22" t="s">
        <v>111</v>
      </c>
      <c r="F55" s="22" t="s">
        <v>228</v>
      </c>
      <c r="G55" s="26" t="str">
        <f t="shared" si="0"/>
        <v>面上项目</v>
      </c>
      <c r="H55" s="21" t="s">
        <v>413</v>
      </c>
      <c r="I55" s="29">
        <v>65</v>
      </c>
      <c r="J55" s="30"/>
    </row>
    <row r="56" ht="24.95" hidden="1" customHeight="1" spans="1:10">
      <c r="A56" s="20">
        <f>SUBTOTAL(3,$B$2:B56)*1</f>
        <v>19</v>
      </c>
      <c r="B56" s="22" t="s">
        <v>414</v>
      </c>
      <c r="C56" s="22" t="s">
        <v>415</v>
      </c>
      <c r="D56" s="22" t="s">
        <v>116</v>
      </c>
      <c r="E56" s="22" t="s">
        <v>111</v>
      </c>
      <c r="F56" s="22" t="s">
        <v>228</v>
      </c>
      <c r="G56" s="26" t="str">
        <f t="shared" si="0"/>
        <v>面上项目</v>
      </c>
      <c r="H56" s="21" t="s">
        <v>416</v>
      </c>
      <c r="I56" s="29">
        <v>65</v>
      </c>
      <c r="J56" s="30"/>
    </row>
    <row r="57" ht="24.95" hidden="1" customHeight="1" spans="1:10">
      <c r="A57" s="20">
        <f>SUBTOTAL(3,$B$2:B57)*1</f>
        <v>19</v>
      </c>
      <c r="B57" s="22" t="s">
        <v>417</v>
      </c>
      <c r="C57" s="22" t="s">
        <v>418</v>
      </c>
      <c r="D57" s="22" t="s">
        <v>419</v>
      </c>
      <c r="E57" s="22" t="s">
        <v>106</v>
      </c>
      <c r="F57" s="22" t="s">
        <v>228</v>
      </c>
      <c r="G57" s="26" t="str">
        <f t="shared" si="0"/>
        <v>面上项目</v>
      </c>
      <c r="H57" s="21" t="s">
        <v>420</v>
      </c>
      <c r="I57" s="29">
        <v>64</v>
      </c>
      <c r="J57" s="30"/>
    </row>
    <row r="58" ht="24.95" hidden="1" customHeight="1" spans="1:10">
      <c r="A58" s="20">
        <f>SUBTOTAL(3,$B$2:B58)*1</f>
        <v>19</v>
      </c>
      <c r="B58" s="22" t="s">
        <v>421</v>
      </c>
      <c r="C58" s="22" t="s">
        <v>422</v>
      </c>
      <c r="D58" s="22" t="s">
        <v>169</v>
      </c>
      <c r="E58" s="22" t="s">
        <v>106</v>
      </c>
      <c r="F58" s="22" t="s">
        <v>228</v>
      </c>
      <c r="G58" s="26" t="str">
        <f t="shared" si="0"/>
        <v>面上项目</v>
      </c>
      <c r="H58" s="21" t="s">
        <v>107</v>
      </c>
      <c r="I58" s="29">
        <v>70</v>
      </c>
      <c r="J58" s="30"/>
    </row>
    <row r="59" ht="24.95" hidden="1" customHeight="1" spans="1:10">
      <c r="A59" s="20">
        <f>SUBTOTAL(3,$B$2:B59)*1</f>
        <v>19</v>
      </c>
      <c r="B59" s="22" t="s">
        <v>423</v>
      </c>
      <c r="C59" s="22" t="s">
        <v>424</v>
      </c>
      <c r="D59" s="22" t="s">
        <v>425</v>
      </c>
      <c r="E59" s="22" t="s">
        <v>106</v>
      </c>
      <c r="F59" s="22" t="s">
        <v>228</v>
      </c>
      <c r="G59" s="26" t="str">
        <f t="shared" si="0"/>
        <v>面上项目</v>
      </c>
      <c r="H59" s="21" t="s">
        <v>107</v>
      </c>
      <c r="I59" s="29">
        <v>64</v>
      </c>
      <c r="J59" s="30"/>
    </row>
    <row r="60" ht="24.95" hidden="1" customHeight="1" spans="1:10">
      <c r="A60" s="20">
        <f>SUBTOTAL(3,$B$2:B60)*1</f>
        <v>19</v>
      </c>
      <c r="B60" s="22" t="s">
        <v>426</v>
      </c>
      <c r="C60" s="22" t="s">
        <v>427</v>
      </c>
      <c r="D60" s="22" t="s">
        <v>428</v>
      </c>
      <c r="E60" s="22" t="s">
        <v>106</v>
      </c>
      <c r="F60" s="22" t="s">
        <v>228</v>
      </c>
      <c r="G60" s="26" t="str">
        <f t="shared" si="0"/>
        <v>面上项目</v>
      </c>
      <c r="H60" s="21" t="s">
        <v>107</v>
      </c>
      <c r="I60" s="29">
        <v>64</v>
      </c>
      <c r="J60" s="30"/>
    </row>
    <row r="61" ht="24.95" hidden="1" customHeight="1" spans="1:10">
      <c r="A61" s="20">
        <f>SUBTOTAL(3,$B$2:B61)*1</f>
        <v>19</v>
      </c>
      <c r="B61" s="22" t="s">
        <v>429</v>
      </c>
      <c r="C61" s="22" t="s">
        <v>430</v>
      </c>
      <c r="D61" s="22" t="s">
        <v>431</v>
      </c>
      <c r="E61" s="22" t="s">
        <v>106</v>
      </c>
      <c r="F61" s="22" t="s">
        <v>228</v>
      </c>
      <c r="G61" s="26" t="str">
        <f t="shared" si="0"/>
        <v>面上项目</v>
      </c>
      <c r="H61" s="21" t="s">
        <v>432</v>
      </c>
      <c r="I61" s="29">
        <v>64</v>
      </c>
      <c r="J61" s="30"/>
    </row>
    <row r="62" ht="24.95" hidden="1" customHeight="1" spans="1:10">
      <c r="A62" s="20">
        <f>SUBTOTAL(3,$B$2:B62)*1</f>
        <v>19</v>
      </c>
      <c r="B62" s="22" t="s">
        <v>433</v>
      </c>
      <c r="C62" s="22" t="s">
        <v>434</v>
      </c>
      <c r="D62" s="22" t="s">
        <v>435</v>
      </c>
      <c r="E62" s="22" t="s">
        <v>111</v>
      </c>
      <c r="F62" s="22" t="s">
        <v>12</v>
      </c>
      <c r="G62" s="22" t="s">
        <v>12</v>
      </c>
      <c r="H62" s="21" t="s">
        <v>221</v>
      </c>
      <c r="I62" s="29">
        <v>26</v>
      </c>
      <c r="J62" s="30"/>
    </row>
    <row r="63" ht="24.95" hidden="1" customHeight="1" spans="1:10">
      <c r="A63" s="20">
        <f>SUBTOTAL(3,$B$2:B63)*1</f>
        <v>19</v>
      </c>
      <c r="B63" s="22" t="s">
        <v>436</v>
      </c>
      <c r="C63" s="22" t="s">
        <v>437</v>
      </c>
      <c r="D63" s="22" t="s">
        <v>438</v>
      </c>
      <c r="E63" s="22" t="s">
        <v>146</v>
      </c>
      <c r="F63" s="22" t="s">
        <v>12</v>
      </c>
      <c r="G63" s="22" t="s">
        <v>12</v>
      </c>
      <c r="H63" s="21" t="s">
        <v>221</v>
      </c>
      <c r="I63" s="29">
        <v>26</v>
      </c>
      <c r="J63" s="30"/>
    </row>
    <row r="64" ht="24.95" hidden="1" customHeight="1" spans="1:10">
      <c r="A64" s="20">
        <f>SUBTOTAL(3,$B$2:B64)*1</f>
        <v>19</v>
      </c>
      <c r="B64" s="22" t="s">
        <v>439</v>
      </c>
      <c r="C64" s="22" t="s">
        <v>440</v>
      </c>
      <c r="D64" s="22" t="s">
        <v>441</v>
      </c>
      <c r="E64" s="22" t="s">
        <v>111</v>
      </c>
      <c r="F64" s="22" t="s">
        <v>12</v>
      </c>
      <c r="G64" s="22" t="s">
        <v>12</v>
      </c>
      <c r="H64" s="21" t="s">
        <v>117</v>
      </c>
      <c r="I64" s="29">
        <v>24</v>
      </c>
      <c r="J64" s="30"/>
    </row>
    <row r="65" ht="24.95" hidden="1" customHeight="1" spans="1:10">
      <c r="A65" s="20">
        <f>SUBTOTAL(3,$B$2:B65)*1</f>
        <v>19</v>
      </c>
      <c r="B65" s="22" t="s">
        <v>442</v>
      </c>
      <c r="C65" s="22" t="s">
        <v>443</v>
      </c>
      <c r="D65" s="22" t="s">
        <v>444</v>
      </c>
      <c r="E65" s="22" t="s">
        <v>106</v>
      </c>
      <c r="F65" s="22" t="s">
        <v>12</v>
      </c>
      <c r="G65" s="22" t="s">
        <v>12</v>
      </c>
      <c r="H65" s="21" t="s">
        <v>107</v>
      </c>
      <c r="I65" s="29">
        <v>26</v>
      </c>
      <c r="J65" s="30"/>
    </row>
    <row r="66" ht="24.95" hidden="1" customHeight="1" spans="1:10">
      <c r="A66" s="20">
        <f>SUBTOTAL(3,$B$2:B66)*1</f>
        <v>19</v>
      </c>
      <c r="B66" s="22" t="s">
        <v>445</v>
      </c>
      <c r="C66" s="22" t="s">
        <v>446</v>
      </c>
      <c r="D66" s="22" t="s">
        <v>447</v>
      </c>
      <c r="E66" s="22" t="s">
        <v>137</v>
      </c>
      <c r="F66" s="22" t="s">
        <v>12</v>
      </c>
      <c r="G66" s="22" t="s">
        <v>12</v>
      </c>
      <c r="H66" s="21" t="s">
        <v>448</v>
      </c>
      <c r="I66" s="29">
        <v>25</v>
      </c>
      <c r="J66" s="30"/>
    </row>
    <row r="67" ht="24.95" hidden="1" customHeight="1" spans="1:10">
      <c r="A67" s="20">
        <f>SUBTOTAL(3,$B$2:B67)*1</f>
        <v>19</v>
      </c>
      <c r="B67" s="22" t="s">
        <v>449</v>
      </c>
      <c r="C67" s="22" t="s">
        <v>450</v>
      </c>
      <c r="D67" s="22" t="s">
        <v>451</v>
      </c>
      <c r="E67" s="22" t="s">
        <v>111</v>
      </c>
      <c r="F67" s="22" t="s">
        <v>12</v>
      </c>
      <c r="G67" s="22" t="s">
        <v>12</v>
      </c>
      <c r="H67" s="21" t="s">
        <v>452</v>
      </c>
      <c r="I67" s="29">
        <v>25</v>
      </c>
      <c r="J67" s="30"/>
    </row>
    <row r="68" ht="24.95" hidden="1" customHeight="1" spans="1:10">
      <c r="A68" s="20">
        <f>SUBTOTAL(3,$B$2:B68)*1</f>
        <v>19</v>
      </c>
      <c r="B68" s="22" t="s">
        <v>453</v>
      </c>
      <c r="C68" s="22" t="s">
        <v>454</v>
      </c>
      <c r="D68" s="22" t="s">
        <v>455</v>
      </c>
      <c r="E68" s="22" t="s">
        <v>111</v>
      </c>
      <c r="F68" s="22" t="s">
        <v>228</v>
      </c>
      <c r="G68" s="26" t="str">
        <f t="shared" ref="G68:G130" si="1">LEFT(F68,FIND("/",F68,1)-1)</f>
        <v>面上项目</v>
      </c>
      <c r="H68" s="21" t="s">
        <v>456</v>
      </c>
      <c r="I68" s="29">
        <v>64</v>
      </c>
      <c r="J68" s="30"/>
    </row>
    <row r="69" ht="24.95" hidden="1" customHeight="1" spans="1:10">
      <c r="A69" s="20">
        <f>SUBTOTAL(3,$B$2:B69)*1</f>
        <v>19</v>
      </c>
      <c r="B69" s="22" t="s">
        <v>457</v>
      </c>
      <c r="C69" s="22" t="s">
        <v>458</v>
      </c>
      <c r="D69" s="22" t="s">
        <v>202</v>
      </c>
      <c r="E69" s="22" t="s">
        <v>111</v>
      </c>
      <c r="F69" s="22" t="s">
        <v>228</v>
      </c>
      <c r="G69" s="26" t="str">
        <f t="shared" si="1"/>
        <v>面上项目</v>
      </c>
      <c r="H69" s="21" t="s">
        <v>204</v>
      </c>
      <c r="I69" s="29">
        <v>65</v>
      </c>
      <c r="J69" s="30"/>
    </row>
    <row r="70" ht="24.95" hidden="1" customHeight="1" spans="1:10">
      <c r="A70" s="20">
        <f>SUBTOTAL(3,$B$2:B70)*1</f>
        <v>19</v>
      </c>
      <c r="B70" s="22" t="s">
        <v>459</v>
      </c>
      <c r="C70" s="22" t="s">
        <v>460</v>
      </c>
      <c r="D70" s="22" t="s">
        <v>461</v>
      </c>
      <c r="E70" s="22" t="s">
        <v>111</v>
      </c>
      <c r="F70" s="22" t="s">
        <v>228</v>
      </c>
      <c r="G70" s="26" t="str">
        <f t="shared" si="1"/>
        <v>面上项目</v>
      </c>
      <c r="H70" s="21" t="s">
        <v>462</v>
      </c>
      <c r="I70" s="29">
        <v>64</v>
      </c>
      <c r="J70" s="30"/>
    </row>
    <row r="71" ht="24.95" hidden="1" customHeight="1" spans="1:10">
      <c r="A71" s="20">
        <f>SUBTOTAL(3,$B$2:B71)*1</f>
        <v>19</v>
      </c>
      <c r="B71" s="22" t="s">
        <v>463</v>
      </c>
      <c r="C71" s="22" t="s">
        <v>464</v>
      </c>
      <c r="D71" s="22" t="s">
        <v>465</v>
      </c>
      <c r="E71" s="22" t="s">
        <v>111</v>
      </c>
      <c r="F71" s="22" t="s">
        <v>228</v>
      </c>
      <c r="G71" s="26" t="str">
        <f t="shared" si="1"/>
        <v>面上项目</v>
      </c>
      <c r="H71" s="21" t="s">
        <v>466</v>
      </c>
      <c r="I71" s="29">
        <v>64</v>
      </c>
      <c r="J71" s="30"/>
    </row>
    <row r="72" ht="24.95" hidden="1" customHeight="1" spans="1:10">
      <c r="A72" s="20">
        <f>SUBTOTAL(3,$B$2:B72)*1</f>
        <v>19</v>
      </c>
      <c r="B72" s="22" t="s">
        <v>467</v>
      </c>
      <c r="C72" s="22" t="s">
        <v>468</v>
      </c>
      <c r="D72" s="22" t="s">
        <v>469</v>
      </c>
      <c r="E72" s="22" t="s">
        <v>106</v>
      </c>
      <c r="F72" s="22" t="s">
        <v>228</v>
      </c>
      <c r="G72" s="26" t="str">
        <f t="shared" si="1"/>
        <v>面上项目</v>
      </c>
      <c r="H72" s="21" t="s">
        <v>107</v>
      </c>
      <c r="I72" s="29">
        <v>64</v>
      </c>
      <c r="J72" s="30"/>
    </row>
    <row r="73" ht="24.95" hidden="1" customHeight="1" spans="1:10">
      <c r="A73" s="20">
        <f>SUBTOTAL(3,$B$2:B73)*1</f>
        <v>19</v>
      </c>
      <c r="B73" s="22" t="s">
        <v>470</v>
      </c>
      <c r="C73" s="22" t="s">
        <v>471</v>
      </c>
      <c r="D73" s="22" t="s">
        <v>472</v>
      </c>
      <c r="E73" s="22" t="s">
        <v>106</v>
      </c>
      <c r="F73" s="22" t="s">
        <v>228</v>
      </c>
      <c r="G73" s="26" t="str">
        <f t="shared" si="1"/>
        <v>面上项目</v>
      </c>
      <c r="H73" s="21" t="s">
        <v>107</v>
      </c>
      <c r="I73" s="29">
        <v>64</v>
      </c>
      <c r="J73" s="30"/>
    </row>
    <row r="74" ht="24.95" hidden="1" customHeight="1" spans="1:10">
      <c r="A74" s="20">
        <f>SUBTOTAL(3,$B$2:B74)*1</f>
        <v>19</v>
      </c>
      <c r="B74" s="22" t="s">
        <v>473</v>
      </c>
      <c r="C74" s="22" t="s">
        <v>474</v>
      </c>
      <c r="D74" s="22" t="s">
        <v>475</v>
      </c>
      <c r="E74" s="22" t="s">
        <v>137</v>
      </c>
      <c r="F74" s="22" t="s">
        <v>228</v>
      </c>
      <c r="G74" s="26" t="str">
        <f t="shared" si="1"/>
        <v>面上项目</v>
      </c>
      <c r="H74" s="21" t="s">
        <v>476</v>
      </c>
      <c r="I74" s="29">
        <v>64</v>
      </c>
      <c r="J74" s="30"/>
    </row>
    <row r="75" ht="24.95" hidden="1" customHeight="1" spans="1:10">
      <c r="A75" s="20">
        <f>SUBTOTAL(3,$B$2:B75)*1</f>
        <v>19</v>
      </c>
      <c r="B75" s="22" t="s">
        <v>477</v>
      </c>
      <c r="C75" s="22" t="s">
        <v>478</v>
      </c>
      <c r="D75" s="22" t="s">
        <v>479</v>
      </c>
      <c r="E75" s="22" t="s">
        <v>106</v>
      </c>
      <c r="F75" s="22" t="s">
        <v>12</v>
      </c>
      <c r="G75" s="22" t="s">
        <v>12</v>
      </c>
      <c r="H75" s="21" t="s">
        <v>480</v>
      </c>
      <c r="I75" s="29">
        <v>26.5</v>
      </c>
      <c r="J75" s="30"/>
    </row>
    <row r="76" ht="24.95" hidden="1" customHeight="1" spans="1:10">
      <c r="A76" s="20">
        <f>SUBTOTAL(3,$B$2:B76)*1</f>
        <v>19</v>
      </c>
      <c r="B76" s="22" t="s">
        <v>481</v>
      </c>
      <c r="C76" s="22" t="s">
        <v>482</v>
      </c>
      <c r="D76" s="22" t="s">
        <v>483</v>
      </c>
      <c r="E76" s="22" t="s">
        <v>106</v>
      </c>
      <c r="F76" s="22" t="s">
        <v>12</v>
      </c>
      <c r="G76" s="22" t="s">
        <v>12</v>
      </c>
      <c r="H76" s="21" t="s">
        <v>480</v>
      </c>
      <c r="I76" s="29">
        <v>25</v>
      </c>
      <c r="J76" s="30"/>
    </row>
    <row r="77" ht="24.95" hidden="1" customHeight="1" spans="1:10">
      <c r="A77" s="20">
        <f>SUBTOTAL(3,$B$2:B77)*1</f>
        <v>19</v>
      </c>
      <c r="B77" s="22" t="s">
        <v>484</v>
      </c>
      <c r="C77" s="22" t="s">
        <v>485</v>
      </c>
      <c r="D77" s="22" t="s">
        <v>486</v>
      </c>
      <c r="E77" s="22" t="s">
        <v>27</v>
      </c>
      <c r="F77" s="22" t="s">
        <v>12</v>
      </c>
      <c r="G77" s="22" t="s">
        <v>12</v>
      </c>
      <c r="H77" s="21" t="s">
        <v>487</v>
      </c>
      <c r="I77" s="29">
        <v>22</v>
      </c>
      <c r="J77" s="30"/>
    </row>
    <row r="78" ht="24.95" hidden="1" customHeight="1" spans="1:10">
      <c r="A78" s="20">
        <f>SUBTOTAL(3,$B$2:B78)*1</f>
        <v>19</v>
      </c>
      <c r="B78" s="22" t="s">
        <v>488</v>
      </c>
      <c r="C78" s="22" t="s">
        <v>489</v>
      </c>
      <c r="D78" s="22" t="s">
        <v>490</v>
      </c>
      <c r="E78" s="22" t="s">
        <v>111</v>
      </c>
      <c r="F78" s="22" t="s">
        <v>12</v>
      </c>
      <c r="G78" s="22" t="s">
        <v>12</v>
      </c>
      <c r="H78" s="21" t="s">
        <v>491</v>
      </c>
      <c r="I78" s="29">
        <v>25.6</v>
      </c>
      <c r="J78" s="30"/>
    </row>
    <row r="79" ht="24.95" hidden="1" customHeight="1" spans="1:10">
      <c r="A79" s="20">
        <f>SUBTOTAL(3,$B$2:B79)*1</f>
        <v>19</v>
      </c>
      <c r="B79" s="22" t="s">
        <v>492</v>
      </c>
      <c r="C79" s="22" t="s">
        <v>493</v>
      </c>
      <c r="D79" s="22" t="s">
        <v>494</v>
      </c>
      <c r="E79" s="22" t="s">
        <v>111</v>
      </c>
      <c r="F79" s="22" t="s">
        <v>12</v>
      </c>
      <c r="G79" s="22" t="s">
        <v>12</v>
      </c>
      <c r="H79" s="21" t="s">
        <v>495</v>
      </c>
      <c r="I79" s="29">
        <v>27.5</v>
      </c>
      <c r="J79" s="30"/>
    </row>
    <row r="80" ht="24.95" hidden="1" customHeight="1" spans="1:10">
      <c r="A80" s="20">
        <f>SUBTOTAL(3,$B$2:B80)*1</f>
        <v>19</v>
      </c>
      <c r="B80" s="22" t="s">
        <v>496</v>
      </c>
      <c r="C80" s="22" t="s">
        <v>497</v>
      </c>
      <c r="D80" s="22" t="s">
        <v>498</v>
      </c>
      <c r="E80" s="22" t="s">
        <v>137</v>
      </c>
      <c r="F80" s="22" t="s">
        <v>12</v>
      </c>
      <c r="G80" s="22" t="s">
        <v>12</v>
      </c>
      <c r="H80" s="21" t="s">
        <v>499</v>
      </c>
      <c r="I80" s="29">
        <v>25.5</v>
      </c>
      <c r="J80" s="30"/>
    </row>
    <row r="81" ht="24.95" hidden="1" customHeight="1" spans="1:10">
      <c r="A81" s="20">
        <f>SUBTOTAL(3,$B$2:B81)*1</f>
        <v>19</v>
      </c>
      <c r="B81" s="22" t="s">
        <v>500</v>
      </c>
      <c r="C81" s="22" t="s">
        <v>501</v>
      </c>
      <c r="D81" s="22" t="s">
        <v>502</v>
      </c>
      <c r="E81" s="22" t="s">
        <v>111</v>
      </c>
      <c r="F81" s="22" t="s">
        <v>67</v>
      </c>
      <c r="G81" s="22" t="s">
        <v>67</v>
      </c>
      <c r="H81" s="21" t="s">
        <v>503</v>
      </c>
      <c r="I81" s="29">
        <v>64</v>
      </c>
      <c r="J81" s="30"/>
    </row>
    <row r="82" ht="24.95" hidden="1" customHeight="1" spans="1:10">
      <c r="A82" s="20">
        <f>SUBTOTAL(3,$B$2:B82)*1</f>
        <v>19</v>
      </c>
      <c r="B82" s="22" t="s">
        <v>504</v>
      </c>
      <c r="C82" s="22" t="s">
        <v>505</v>
      </c>
      <c r="D82" s="22" t="s">
        <v>506</v>
      </c>
      <c r="E82" s="22" t="s">
        <v>111</v>
      </c>
      <c r="F82" s="22" t="s">
        <v>67</v>
      </c>
      <c r="G82" s="22" t="s">
        <v>67</v>
      </c>
      <c r="H82" s="21" t="s">
        <v>507</v>
      </c>
      <c r="I82" s="29">
        <v>65</v>
      </c>
      <c r="J82" s="30"/>
    </row>
    <row r="83" ht="24.95" hidden="1" customHeight="1" spans="1:10">
      <c r="A83" s="20">
        <f>SUBTOTAL(3,$B$2:B83)*1</f>
        <v>19</v>
      </c>
      <c r="B83" s="22" t="s">
        <v>508</v>
      </c>
      <c r="C83" s="22" t="s">
        <v>509</v>
      </c>
      <c r="D83" s="22" t="s">
        <v>510</v>
      </c>
      <c r="E83" s="22" t="s">
        <v>111</v>
      </c>
      <c r="F83" s="22" t="s">
        <v>67</v>
      </c>
      <c r="G83" s="22" t="s">
        <v>67</v>
      </c>
      <c r="H83" s="21" t="s">
        <v>511</v>
      </c>
      <c r="I83" s="29">
        <v>68</v>
      </c>
      <c r="J83" s="30"/>
    </row>
    <row r="84" ht="24.95" hidden="1" customHeight="1" spans="1:10">
      <c r="A84" s="20">
        <f>SUBTOTAL(3,$B$2:B84)*1</f>
        <v>19</v>
      </c>
      <c r="B84" s="22" t="s">
        <v>512</v>
      </c>
      <c r="C84" s="22" t="s">
        <v>513</v>
      </c>
      <c r="D84" s="22" t="s">
        <v>514</v>
      </c>
      <c r="E84" s="22" t="s">
        <v>111</v>
      </c>
      <c r="F84" s="22" t="s">
        <v>67</v>
      </c>
      <c r="G84" s="22" t="s">
        <v>67</v>
      </c>
      <c r="H84" s="21" t="s">
        <v>515</v>
      </c>
      <c r="I84" s="29">
        <v>65</v>
      </c>
      <c r="J84" s="30"/>
    </row>
    <row r="85" ht="24.95" hidden="1" customHeight="1" spans="1:10">
      <c r="A85" s="20">
        <f>SUBTOTAL(3,$B$2:B85)*1</f>
        <v>19</v>
      </c>
      <c r="B85" s="22" t="s">
        <v>516</v>
      </c>
      <c r="C85" s="22" t="s">
        <v>517</v>
      </c>
      <c r="D85" s="22" t="s">
        <v>518</v>
      </c>
      <c r="E85" s="22" t="s">
        <v>111</v>
      </c>
      <c r="F85" s="22" t="s">
        <v>67</v>
      </c>
      <c r="G85" s="22" t="s">
        <v>67</v>
      </c>
      <c r="H85" s="21" t="s">
        <v>519</v>
      </c>
      <c r="I85" s="29">
        <v>65</v>
      </c>
      <c r="J85" s="30"/>
    </row>
    <row r="86" ht="24.95" hidden="1" customHeight="1" spans="1:10">
      <c r="A86" s="20">
        <f>SUBTOTAL(3,$B$2:B86)*1</f>
        <v>19</v>
      </c>
      <c r="B86" s="22" t="s">
        <v>520</v>
      </c>
      <c r="C86" s="22" t="s">
        <v>521</v>
      </c>
      <c r="D86" s="22" t="s">
        <v>522</v>
      </c>
      <c r="E86" s="22" t="s">
        <v>106</v>
      </c>
      <c r="F86" s="22" t="s">
        <v>67</v>
      </c>
      <c r="G86" s="22" t="s">
        <v>67</v>
      </c>
      <c r="H86" s="21" t="s">
        <v>107</v>
      </c>
      <c r="I86" s="29">
        <v>66</v>
      </c>
      <c r="J86" s="30"/>
    </row>
    <row r="87" ht="24.95" hidden="1" customHeight="1" spans="1:10">
      <c r="A87" s="20">
        <f>SUBTOTAL(3,$B$2:B87)*1</f>
        <v>19</v>
      </c>
      <c r="B87" s="22" t="s">
        <v>523</v>
      </c>
      <c r="C87" s="22" t="s">
        <v>524</v>
      </c>
      <c r="D87" s="22" t="s">
        <v>525</v>
      </c>
      <c r="E87" s="22" t="s">
        <v>106</v>
      </c>
      <c r="F87" s="22" t="s">
        <v>67</v>
      </c>
      <c r="G87" s="22" t="s">
        <v>67</v>
      </c>
      <c r="H87" s="21" t="s">
        <v>432</v>
      </c>
      <c r="I87" s="29">
        <v>66</v>
      </c>
      <c r="J87" s="30"/>
    </row>
    <row r="88" ht="24.95" hidden="1" customHeight="1" spans="1:10">
      <c r="A88" s="20">
        <f>SUBTOTAL(3,$B$2:B88)*1</f>
        <v>19</v>
      </c>
      <c r="B88" s="22" t="s">
        <v>526</v>
      </c>
      <c r="C88" s="22" t="s">
        <v>527</v>
      </c>
      <c r="D88" s="22" t="s">
        <v>528</v>
      </c>
      <c r="E88" s="22" t="s">
        <v>111</v>
      </c>
      <c r="F88" s="22" t="s">
        <v>12</v>
      </c>
      <c r="G88" s="22" t="s">
        <v>12</v>
      </c>
      <c r="H88" s="21" t="s">
        <v>529</v>
      </c>
      <c r="I88" s="29">
        <v>24</v>
      </c>
      <c r="J88" s="30"/>
    </row>
    <row r="89" ht="24.95" hidden="1" customHeight="1" spans="1:10">
      <c r="A89" s="20">
        <f>SUBTOTAL(3,$B$2:B89)*1</f>
        <v>19</v>
      </c>
      <c r="B89" s="22" t="s">
        <v>530</v>
      </c>
      <c r="C89" s="22" t="s">
        <v>531</v>
      </c>
      <c r="D89" s="22" t="s">
        <v>532</v>
      </c>
      <c r="E89" s="22" t="s">
        <v>106</v>
      </c>
      <c r="F89" s="22" t="s">
        <v>228</v>
      </c>
      <c r="G89" s="26" t="str">
        <f t="shared" si="1"/>
        <v>面上项目</v>
      </c>
      <c r="H89" s="21" t="s">
        <v>533</v>
      </c>
      <c r="I89" s="29">
        <v>55</v>
      </c>
      <c r="J89" s="30"/>
    </row>
    <row r="90" ht="24.95" hidden="1" customHeight="1" spans="1:10">
      <c r="A90" s="20">
        <f>SUBTOTAL(3,$B$2:B90)*1</f>
        <v>19</v>
      </c>
      <c r="B90" s="22" t="s">
        <v>534</v>
      </c>
      <c r="C90" s="22" t="s">
        <v>535</v>
      </c>
      <c r="D90" s="22" t="s">
        <v>536</v>
      </c>
      <c r="E90" s="22" t="s">
        <v>106</v>
      </c>
      <c r="F90" s="22" t="s">
        <v>12</v>
      </c>
      <c r="G90" s="22" t="s">
        <v>12</v>
      </c>
      <c r="H90" s="21" t="s">
        <v>537</v>
      </c>
      <c r="I90" s="29">
        <v>24</v>
      </c>
      <c r="J90" s="30"/>
    </row>
    <row r="91" ht="24.95" hidden="1" customHeight="1" spans="1:10">
      <c r="A91" s="20">
        <f>SUBTOTAL(3,$B$2:B91)*1</f>
        <v>19</v>
      </c>
      <c r="B91" s="22" t="s">
        <v>538</v>
      </c>
      <c r="C91" s="22" t="s">
        <v>539</v>
      </c>
      <c r="D91" s="22" t="s">
        <v>540</v>
      </c>
      <c r="E91" s="22" t="s">
        <v>106</v>
      </c>
      <c r="F91" s="22" t="s">
        <v>67</v>
      </c>
      <c r="G91" s="22" t="s">
        <v>67</v>
      </c>
      <c r="H91" s="21" t="s">
        <v>537</v>
      </c>
      <c r="I91" s="29">
        <v>60</v>
      </c>
      <c r="J91" s="30"/>
    </row>
    <row r="92" ht="24.95" hidden="1" customHeight="1" spans="1:10">
      <c r="A92" s="20">
        <f>SUBTOTAL(3,$B$2:B92)*1</f>
        <v>19</v>
      </c>
      <c r="B92" s="22" t="s">
        <v>541</v>
      </c>
      <c r="C92" s="22" t="s">
        <v>542</v>
      </c>
      <c r="D92" s="22" t="s">
        <v>543</v>
      </c>
      <c r="E92" s="22" t="s">
        <v>137</v>
      </c>
      <c r="F92" s="22" t="s">
        <v>12</v>
      </c>
      <c r="G92" s="22" t="s">
        <v>12</v>
      </c>
      <c r="H92" s="21" t="s">
        <v>544</v>
      </c>
      <c r="I92" s="29">
        <v>25</v>
      </c>
      <c r="J92" s="30"/>
    </row>
    <row r="93" ht="24.95" hidden="1" customHeight="1" spans="1:10">
      <c r="A93" s="20">
        <f>SUBTOTAL(3,$B$2:B93)*1</f>
        <v>19</v>
      </c>
      <c r="B93" s="22" t="s">
        <v>545</v>
      </c>
      <c r="C93" s="22" t="s">
        <v>546</v>
      </c>
      <c r="D93" s="22" t="s">
        <v>547</v>
      </c>
      <c r="E93" s="22" t="s">
        <v>192</v>
      </c>
      <c r="F93" s="22" t="s">
        <v>67</v>
      </c>
      <c r="G93" s="22" t="s">
        <v>67</v>
      </c>
      <c r="H93" s="21" t="s">
        <v>548</v>
      </c>
      <c r="I93" s="29">
        <v>57.5</v>
      </c>
      <c r="J93" s="30"/>
    </row>
    <row r="94" ht="24.95" hidden="1" customHeight="1" spans="1:10">
      <c r="A94" s="20">
        <f>SUBTOTAL(3,$B$2:B94)*1</f>
        <v>19</v>
      </c>
      <c r="B94" s="22" t="s">
        <v>549</v>
      </c>
      <c r="C94" s="22" t="s">
        <v>550</v>
      </c>
      <c r="D94" s="22" t="s">
        <v>55</v>
      </c>
      <c r="E94" s="22" t="s">
        <v>27</v>
      </c>
      <c r="F94" s="22" t="s">
        <v>551</v>
      </c>
      <c r="G94" s="26" t="str">
        <f t="shared" si="1"/>
        <v>重大项目</v>
      </c>
      <c r="H94" s="21" t="s">
        <v>552</v>
      </c>
      <c r="I94" s="29">
        <v>380</v>
      </c>
      <c r="J94" s="30"/>
    </row>
    <row r="95" ht="24.95" hidden="1" customHeight="1" spans="1:10">
      <c r="A95" s="20">
        <f>SUBTOTAL(3,$B$2:B95)*1</f>
        <v>19</v>
      </c>
      <c r="B95" s="22" t="s">
        <v>553</v>
      </c>
      <c r="C95" s="22" t="s">
        <v>554</v>
      </c>
      <c r="D95" s="22" t="s">
        <v>407</v>
      </c>
      <c r="E95" s="22" t="s">
        <v>27</v>
      </c>
      <c r="F95" s="22" t="s">
        <v>228</v>
      </c>
      <c r="G95" s="26" t="str">
        <f t="shared" si="1"/>
        <v>面上项目</v>
      </c>
      <c r="H95" s="21" t="s">
        <v>552</v>
      </c>
      <c r="I95" s="29">
        <v>62</v>
      </c>
      <c r="J95" s="30"/>
    </row>
    <row r="96" ht="24.95" hidden="1" customHeight="1" spans="1:10">
      <c r="A96" s="20">
        <f>SUBTOTAL(3,$B$2:B96)*1</f>
        <v>19</v>
      </c>
      <c r="B96" s="22" t="s">
        <v>555</v>
      </c>
      <c r="C96" s="22" t="s">
        <v>556</v>
      </c>
      <c r="D96" s="22" t="s">
        <v>557</v>
      </c>
      <c r="E96" s="22" t="s">
        <v>111</v>
      </c>
      <c r="F96" s="22" t="s">
        <v>228</v>
      </c>
      <c r="G96" s="26" t="str">
        <f t="shared" si="1"/>
        <v>面上项目</v>
      </c>
      <c r="H96" s="21" t="s">
        <v>558</v>
      </c>
      <c r="I96" s="29">
        <v>62</v>
      </c>
      <c r="J96" s="30"/>
    </row>
    <row r="97" ht="24.95" hidden="1" customHeight="1" spans="1:10">
      <c r="A97" s="20">
        <f>SUBTOTAL(3,$B$2:B97)*1</f>
        <v>19</v>
      </c>
      <c r="B97" s="22" t="s">
        <v>559</v>
      </c>
      <c r="C97" s="22" t="s">
        <v>560</v>
      </c>
      <c r="D97" s="22" t="s">
        <v>561</v>
      </c>
      <c r="E97" s="22" t="s">
        <v>111</v>
      </c>
      <c r="F97" s="22" t="s">
        <v>228</v>
      </c>
      <c r="G97" s="26" t="str">
        <f t="shared" si="1"/>
        <v>面上项目</v>
      </c>
      <c r="H97" s="21" t="s">
        <v>562</v>
      </c>
      <c r="I97" s="29">
        <v>61</v>
      </c>
      <c r="J97" s="30"/>
    </row>
    <row r="98" ht="24.95" hidden="1" customHeight="1" spans="1:10">
      <c r="A98" s="20">
        <f>SUBTOTAL(3,$B$2:B98)*1</f>
        <v>19</v>
      </c>
      <c r="B98" s="22" t="s">
        <v>563</v>
      </c>
      <c r="C98" s="22" t="s">
        <v>564</v>
      </c>
      <c r="D98" s="22" t="s">
        <v>565</v>
      </c>
      <c r="E98" s="22" t="s">
        <v>106</v>
      </c>
      <c r="F98" s="22" t="s">
        <v>228</v>
      </c>
      <c r="G98" s="26" t="str">
        <f t="shared" si="1"/>
        <v>面上项目</v>
      </c>
      <c r="H98" s="21" t="s">
        <v>566</v>
      </c>
      <c r="I98" s="29">
        <v>61</v>
      </c>
      <c r="J98" s="30"/>
    </row>
    <row r="99" ht="24.95" hidden="1" customHeight="1" spans="1:10">
      <c r="A99" s="20">
        <f>SUBTOTAL(3,$B$2:B99)*1</f>
        <v>19</v>
      </c>
      <c r="B99" s="22" t="s">
        <v>567</v>
      </c>
      <c r="C99" s="22" t="s">
        <v>568</v>
      </c>
      <c r="D99" s="22" t="s">
        <v>569</v>
      </c>
      <c r="E99" s="22" t="s">
        <v>27</v>
      </c>
      <c r="F99" s="22" t="s">
        <v>12</v>
      </c>
      <c r="G99" s="22" t="s">
        <v>12</v>
      </c>
      <c r="H99" s="21" t="s">
        <v>570</v>
      </c>
      <c r="I99" s="29">
        <v>25</v>
      </c>
      <c r="J99" s="30"/>
    </row>
    <row r="100" ht="24.95" hidden="1" customHeight="1" spans="1:10">
      <c r="A100" s="20">
        <f>SUBTOTAL(3,$B$2:B100)*1</f>
        <v>19</v>
      </c>
      <c r="B100" s="22" t="s">
        <v>571</v>
      </c>
      <c r="C100" s="22" t="s">
        <v>572</v>
      </c>
      <c r="D100" s="22" t="s">
        <v>573</v>
      </c>
      <c r="E100" s="22" t="s">
        <v>27</v>
      </c>
      <c r="F100" s="22" t="s">
        <v>12</v>
      </c>
      <c r="G100" s="22" t="s">
        <v>12</v>
      </c>
      <c r="H100" s="21" t="s">
        <v>126</v>
      </c>
      <c r="I100" s="29">
        <v>25</v>
      </c>
      <c r="J100" s="30"/>
    </row>
    <row r="101" ht="24.95" hidden="1" customHeight="1" spans="1:10">
      <c r="A101" s="20">
        <f>SUBTOTAL(3,$B$2:B101)*1</f>
        <v>19</v>
      </c>
      <c r="B101" s="22" t="s">
        <v>574</v>
      </c>
      <c r="C101" s="22" t="s">
        <v>575</v>
      </c>
      <c r="D101" s="22" t="s">
        <v>576</v>
      </c>
      <c r="E101" s="22" t="s">
        <v>47</v>
      </c>
      <c r="F101" s="22" t="s">
        <v>12</v>
      </c>
      <c r="G101" s="22" t="s">
        <v>12</v>
      </c>
      <c r="H101" s="21" t="s">
        <v>133</v>
      </c>
      <c r="I101" s="29">
        <v>25</v>
      </c>
      <c r="J101" s="30"/>
    </row>
    <row r="102" ht="24.95" hidden="1" customHeight="1" spans="1:10">
      <c r="A102" s="20">
        <f>SUBTOTAL(3,$B$2:B102)*1</f>
        <v>19</v>
      </c>
      <c r="B102" s="22" t="s">
        <v>577</v>
      </c>
      <c r="C102" s="22" t="s">
        <v>578</v>
      </c>
      <c r="D102" s="22" t="s">
        <v>579</v>
      </c>
      <c r="E102" s="22" t="s">
        <v>32</v>
      </c>
      <c r="F102" s="22" t="s">
        <v>12</v>
      </c>
      <c r="G102" s="22" t="s">
        <v>12</v>
      </c>
      <c r="H102" s="21" t="s">
        <v>580</v>
      </c>
      <c r="I102" s="29">
        <v>24</v>
      </c>
      <c r="J102" s="30"/>
    </row>
    <row r="103" ht="24.95" hidden="1" customHeight="1" spans="1:10">
      <c r="A103" s="20">
        <f>SUBTOTAL(3,$B$2:B103)*1</f>
        <v>19</v>
      </c>
      <c r="B103" s="22" t="s">
        <v>581</v>
      </c>
      <c r="C103" s="22" t="s">
        <v>582</v>
      </c>
      <c r="D103" s="22" t="s">
        <v>583</v>
      </c>
      <c r="E103" s="22" t="s">
        <v>32</v>
      </c>
      <c r="F103" s="22" t="s">
        <v>12</v>
      </c>
      <c r="G103" s="22" t="s">
        <v>12</v>
      </c>
      <c r="H103" s="21" t="s">
        <v>584</v>
      </c>
      <c r="I103" s="29">
        <v>25</v>
      </c>
      <c r="J103" s="30"/>
    </row>
    <row r="104" ht="24.95" hidden="1" customHeight="1" spans="1:10">
      <c r="A104" s="20">
        <f>SUBTOTAL(3,$B$2:B104)*1</f>
        <v>19</v>
      </c>
      <c r="B104" s="22" t="s">
        <v>585</v>
      </c>
      <c r="C104" s="22" t="s">
        <v>586</v>
      </c>
      <c r="D104" s="22" t="s">
        <v>587</v>
      </c>
      <c r="E104" s="22" t="s">
        <v>32</v>
      </c>
      <c r="F104" s="22" t="s">
        <v>12</v>
      </c>
      <c r="G104" s="22" t="s">
        <v>12</v>
      </c>
      <c r="H104" s="21" t="s">
        <v>584</v>
      </c>
      <c r="I104" s="29">
        <v>20</v>
      </c>
      <c r="J104" s="30"/>
    </row>
    <row r="105" ht="24.95" hidden="1" customHeight="1" spans="1:10">
      <c r="A105" s="20">
        <f>SUBTOTAL(3,$B$2:B105)*1</f>
        <v>19</v>
      </c>
      <c r="B105" s="22" t="s">
        <v>588</v>
      </c>
      <c r="C105" s="22" t="s">
        <v>589</v>
      </c>
      <c r="D105" s="22" t="s">
        <v>590</v>
      </c>
      <c r="E105" s="22" t="s">
        <v>32</v>
      </c>
      <c r="F105" s="22" t="s">
        <v>12</v>
      </c>
      <c r="G105" s="22" t="s">
        <v>12</v>
      </c>
      <c r="H105" s="21" t="s">
        <v>591</v>
      </c>
      <c r="I105" s="29">
        <v>21</v>
      </c>
      <c r="J105" s="30"/>
    </row>
    <row r="106" ht="24.95" hidden="1" customHeight="1" spans="1:10">
      <c r="A106" s="20">
        <f>SUBTOTAL(3,$B$2:B106)*1</f>
        <v>19</v>
      </c>
      <c r="B106" s="22" t="s">
        <v>592</v>
      </c>
      <c r="C106" s="22" t="s">
        <v>593</v>
      </c>
      <c r="D106" s="22" t="s">
        <v>594</v>
      </c>
      <c r="E106" s="22" t="s">
        <v>32</v>
      </c>
      <c r="F106" s="22" t="s">
        <v>12</v>
      </c>
      <c r="G106" s="22" t="s">
        <v>12</v>
      </c>
      <c r="H106" s="21" t="s">
        <v>595</v>
      </c>
      <c r="I106" s="29">
        <v>24</v>
      </c>
      <c r="J106" s="30"/>
    </row>
    <row r="107" ht="24.95" hidden="1" customHeight="1" spans="1:10">
      <c r="A107" s="20">
        <f>SUBTOTAL(3,$B$2:B107)*1</f>
        <v>19</v>
      </c>
      <c r="B107" s="22" t="s">
        <v>596</v>
      </c>
      <c r="C107" s="22" t="s">
        <v>597</v>
      </c>
      <c r="D107" s="22" t="s">
        <v>598</v>
      </c>
      <c r="E107" s="22" t="s">
        <v>137</v>
      </c>
      <c r="F107" s="22" t="s">
        <v>12</v>
      </c>
      <c r="G107" s="22" t="s">
        <v>12</v>
      </c>
      <c r="H107" s="21" t="s">
        <v>566</v>
      </c>
      <c r="I107" s="29">
        <v>24</v>
      </c>
      <c r="J107" s="30"/>
    </row>
    <row r="108" ht="24.95" hidden="1" customHeight="1" spans="1:10">
      <c r="A108" s="20">
        <f>SUBTOTAL(3,$B$2:B108)*1</f>
        <v>19</v>
      </c>
      <c r="B108" s="22" t="s">
        <v>599</v>
      </c>
      <c r="C108" s="22" t="s">
        <v>600</v>
      </c>
      <c r="D108" s="22" t="s">
        <v>601</v>
      </c>
      <c r="E108" s="22" t="s">
        <v>146</v>
      </c>
      <c r="F108" s="22" t="s">
        <v>12</v>
      </c>
      <c r="G108" s="22" t="s">
        <v>12</v>
      </c>
      <c r="H108" s="21" t="s">
        <v>602</v>
      </c>
      <c r="I108" s="29">
        <v>19</v>
      </c>
      <c r="J108" s="30"/>
    </row>
    <row r="109" ht="24.95" hidden="1" customHeight="1" spans="1:10">
      <c r="A109" s="20">
        <f>SUBTOTAL(3,$B$2:B109)*1</f>
        <v>19</v>
      </c>
      <c r="B109" s="22" t="s">
        <v>603</v>
      </c>
      <c r="C109" s="22" t="s">
        <v>604</v>
      </c>
      <c r="D109" s="22" t="s">
        <v>605</v>
      </c>
      <c r="E109" s="22" t="s">
        <v>146</v>
      </c>
      <c r="F109" s="22" t="s">
        <v>12</v>
      </c>
      <c r="G109" s="22" t="s">
        <v>12</v>
      </c>
      <c r="H109" s="21" t="s">
        <v>147</v>
      </c>
      <c r="I109" s="29">
        <v>26</v>
      </c>
      <c r="J109" s="30"/>
    </row>
    <row r="110" ht="24.95" hidden="1" customHeight="1" spans="1:10">
      <c r="A110" s="20">
        <f>SUBTOTAL(3,$B$2:B110)*1</f>
        <v>19</v>
      </c>
      <c r="B110" s="22" t="s">
        <v>606</v>
      </c>
      <c r="C110" s="22" t="s">
        <v>607</v>
      </c>
      <c r="D110" s="22" t="s">
        <v>608</v>
      </c>
      <c r="E110" s="22" t="s">
        <v>146</v>
      </c>
      <c r="F110" s="22" t="s">
        <v>12</v>
      </c>
      <c r="G110" s="22" t="s">
        <v>12</v>
      </c>
      <c r="H110" s="21" t="s">
        <v>609</v>
      </c>
      <c r="I110" s="29">
        <v>23</v>
      </c>
      <c r="J110" s="30"/>
    </row>
    <row r="111" ht="24.95" hidden="1" customHeight="1" spans="1:10">
      <c r="A111" s="20">
        <f>SUBTOTAL(3,$B$2:B111)*1</f>
        <v>19</v>
      </c>
      <c r="B111" s="22" t="s">
        <v>610</v>
      </c>
      <c r="C111" s="22" t="s">
        <v>611</v>
      </c>
      <c r="D111" s="22" t="s">
        <v>612</v>
      </c>
      <c r="E111" s="22" t="s">
        <v>27</v>
      </c>
      <c r="F111" s="22" t="s">
        <v>228</v>
      </c>
      <c r="G111" s="26" t="str">
        <f t="shared" si="1"/>
        <v>面上项目</v>
      </c>
      <c r="H111" s="21" t="s">
        <v>156</v>
      </c>
      <c r="I111" s="29">
        <v>60</v>
      </c>
      <c r="J111" s="30"/>
    </row>
    <row r="112" ht="24.95" hidden="1" customHeight="1" spans="1:10">
      <c r="A112" s="20">
        <f>SUBTOTAL(3,$B$2:B112)*1</f>
        <v>19</v>
      </c>
      <c r="B112" s="22" t="s">
        <v>613</v>
      </c>
      <c r="C112" s="22" t="s">
        <v>614</v>
      </c>
      <c r="D112" s="22" t="s">
        <v>615</v>
      </c>
      <c r="E112" s="22" t="s">
        <v>27</v>
      </c>
      <c r="F112" s="22" t="s">
        <v>228</v>
      </c>
      <c r="G112" s="26" t="str">
        <f t="shared" si="1"/>
        <v>面上项目</v>
      </c>
      <c r="H112" s="21" t="s">
        <v>126</v>
      </c>
      <c r="I112" s="29">
        <v>61</v>
      </c>
      <c r="J112" s="30"/>
    </row>
    <row r="113" ht="24.95" hidden="1" customHeight="1" spans="1:10">
      <c r="A113" s="20">
        <f>SUBTOTAL(3,$B$2:B113)*1</f>
        <v>19</v>
      </c>
      <c r="B113" s="22" t="s">
        <v>616</v>
      </c>
      <c r="C113" s="22" t="s">
        <v>617</v>
      </c>
      <c r="D113" s="22" t="s">
        <v>618</v>
      </c>
      <c r="E113" s="22" t="s">
        <v>47</v>
      </c>
      <c r="F113" s="22" t="s">
        <v>228</v>
      </c>
      <c r="G113" s="26" t="str">
        <f t="shared" si="1"/>
        <v>面上项目</v>
      </c>
      <c r="H113" s="21" t="s">
        <v>126</v>
      </c>
      <c r="I113" s="29">
        <v>60</v>
      </c>
      <c r="J113" s="30"/>
    </row>
    <row r="114" ht="24.95" hidden="1" customHeight="1" spans="1:10">
      <c r="A114" s="20">
        <f>SUBTOTAL(3,$B$2:B114)*1</f>
        <v>19</v>
      </c>
      <c r="B114" s="22" t="s">
        <v>619</v>
      </c>
      <c r="C114" s="22" t="s">
        <v>620</v>
      </c>
      <c r="D114" s="22" t="s">
        <v>621</v>
      </c>
      <c r="E114" s="22" t="s">
        <v>32</v>
      </c>
      <c r="F114" s="22" t="s">
        <v>228</v>
      </c>
      <c r="G114" s="26" t="str">
        <f t="shared" si="1"/>
        <v>面上项目</v>
      </c>
      <c r="H114" s="21" t="s">
        <v>174</v>
      </c>
      <c r="I114" s="29">
        <v>60</v>
      </c>
      <c r="J114" s="30"/>
    </row>
    <row r="115" ht="24.95" hidden="1" customHeight="1" spans="1:10">
      <c r="A115" s="20">
        <f>SUBTOTAL(3,$B$2:B115)*1</f>
        <v>19</v>
      </c>
      <c r="B115" s="22" t="s">
        <v>622</v>
      </c>
      <c r="C115" s="22" t="s">
        <v>623</v>
      </c>
      <c r="D115" s="22" t="s">
        <v>624</v>
      </c>
      <c r="E115" s="22" t="s">
        <v>32</v>
      </c>
      <c r="F115" s="22" t="s">
        <v>228</v>
      </c>
      <c r="G115" s="26" t="str">
        <f t="shared" si="1"/>
        <v>面上项目</v>
      </c>
      <c r="H115" s="21" t="s">
        <v>178</v>
      </c>
      <c r="I115" s="29">
        <v>60</v>
      </c>
      <c r="J115" s="30"/>
    </row>
    <row r="116" ht="24.95" hidden="1" customHeight="1" spans="1:10">
      <c r="A116" s="20">
        <f>SUBTOTAL(3,$B$2:B116)*1</f>
        <v>19</v>
      </c>
      <c r="B116" s="22" t="s">
        <v>625</v>
      </c>
      <c r="C116" s="22" t="s">
        <v>626</v>
      </c>
      <c r="D116" s="22" t="s">
        <v>627</v>
      </c>
      <c r="E116" s="22" t="s">
        <v>32</v>
      </c>
      <c r="F116" s="22" t="s">
        <v>228</v>
      </c>
      <c r="G116" s="26" t="str">
        <f t="shared" si="1"/>
        <v>面上项目</v>
      </c>
      <c r="H116" s="21" t="s">
        <v>628</v>
      </c>
      <c r="I116" s="29">
        <v>59</v>
      </c>
      <c r="J116" s="30"/>
    </row>
    <row r="117" ht="24.95" hidden="1" customHeight="1" spans="1:10">
      <c r="A117" s="20">
        <f>SUBTOTAL(3,$B$2:B117)*1</f>
        <v>19</v>
      </c>
      <c r="B117" s="22" t="s">
        <v>629</v>
      </c>
      <c r="C117" s="22" t="s">
        <v>630</v>
      </c>
      <c r="D117" s="22" t="s">
        <v>355</v>
      </c>
      <c r="E117" s="22" t="s">
        <v>32</v>
      </c>
      <c r="F117" s="22" t="s">
        <v>228</v>
      </c>
      <c r="G117" s="26" t="str">
        <f t="shared" si="1"/>
        <v>面上项目</v>
      </c>
      <c r="H117" s="21" t="s">
        <v>631</v>
      </c>
      <c r="I117" s="29">
        <v>60</v>
      </c>
      <c r="J117" s="30"/>
    </row>
    <row r="118" ht="24.95" hidden="1" customHeight="1" spans="1:10">
      <c r="A118" s="20">
        <f>SUBTOTAL(3,$B$2:B118)*1</f>
        <v>19</v>
      </c>
      <c r="B118" s="22" t="s">
        <v>632</v>
      </c>
      <c r="C118" s="22" t="s">
        <v>633</v>
      </c>
      <c r="D118" s="22" t="s">
        <v>634</v>
      </c>
      <c r="E118" s="22" t="s">
        <v>187</v>
      </c>
      <c r="F118" s="22" t="s">
        <v>228</v>
      </c>
      <c r="G118" s="26" t="str">
        <f t="shared" si="1"/>
        <v>面上项目</v>
      </c>
      <c r="H118" s="21" t="s">
        <v>635</v>
      </c>
      <c r="I118" s="29">
        <v>55</v>
      </c>
      <c r="J118" s="30"/>
    </row>
    <row r="119" ht="24.95" hidden="1" customHeight="1" spans="1:10">
      <c r="A119" s="20">
        <f>SUBTOTAL(3,$B$2:B119)*1</f>
        <v>19</v>
      </c>
      <c r="B119" s="22" t="s">
        <v>636</v>
      </c>
      <c r="C119" s="22" t="s">
        <v>637</v>
      </c>
      <c r="D119" s="22" t="s">
        <v>638</v>
      </c>
      <c r="E119" s="22" t="s">
        <v>27</v>
      </c>
      <c r="F119" s="22" t="s">
        <v>12</v>
      </c>
      <c r="G119" s="22" t="s">
        <v>12</v>
      </c>
      <c r="H119" s="21" t="s">
        <v>156</v>
      </c>
      <c r="I119" s="29">
        <v>26</v>
      </c>
      <c r="J119" s="30"/>
    </row>
    <row r="120" ht="24.95" hidden="1" customHeight="1" spans="1:10">
      <c r="A120" s="20">
        <f>SUBTOTAL(3,$B$2:B120)*1</f>
        <v>19</v>
      </c>
      <c r="B120" s="22" t="s">
        <v>639</v>
      </c>
      <c r="C120" s="22" t="s">
        <v>640</v>
      </c>
      <c r="D120" s="22" t="s">
        <v>641</v>
      </c>
      <c r="E120" s="22" t="s">
        <v>137</v>
      </c>
      <c r="F120" s="22" t="s">
        <v>12</v>
      </c>
      <c r="G120" s="22" t="s">
        <v>12</v>
      </c>
      <c r="H120" s="21" t="s">
        <v>642</v>
      </c>
      <c r="I120" s="29">
        <v>25</v>
      </c>
      <c r="J120" s="30"/>
    </row>
    <row r="121" ht="24.95" hidden="1" customHeight="1" spans="1:10">
      <c r="A121" s="20">
        <f>SUBTOTAL(3,$B$2:B121)*1</f>
        <v>19</v>
      </c>
      <c r="B121" s="22" t="s">
        <v>643</v>
      </c>
      <c r="C121" s="22" t="s">
        <v>644</v>
      </c>
      <c r="D121" s="22" t="s">
        <v>645</v>
      </c>
      <c r="E121" s="22" t="s">
        <v>27</v>
      </c>
      <c r="F121" s="22" t="s">
        <v>12</v>
      </c>
      <c r="G121" s="22" t="s">
        <v>12</v>
      </c>
      <c r="H121" s="21" t="s">
        <v>584</v>
      </c>
      <c r="I121" s="29">
        <v>25</v>
      </c>
      <c r="J121" s="30"/>
    </row>
    <row r="122" ht="24.95" hidden="1" customHeight="1" spans="1:10">
      <c r="A122" s="20">
        <f>SUBTOTAL(3,$B$2:B122)*1</f>
        <v>19</v>
      </c>
      <c r="B122" s="22" t="s">
        <v>646</v>
      </c>
      <c r="C122" s="22" t="s">
        <v>647</v>
      </c>
      <c r="D122" s="22" t="s">
        <v>648</v>
      </c>
      <c r="E122" s="22" t="s">
        <v>32</v>
      </c>
      <c r="F122" s="22" t="s">
        <v>12</v>
      </c>
      <c r="G122" s="22" t="s">
        <v>12</v>
      </c>
      <c r="H122" s="21" t="s">
        <v>649</v>
      </c>
      <c r="I122" s="29">
        <v>25</v>
      </c>
      <c r="J122" s="30"/>
    </row>
    <row r="123" ht="24.95" hidden="1" customHeight="1" spans="1:10">
      <c r="A123" s="20">
        <f>SUBTOTAL(3,$B$2:B123)*1</f>
        <v>19</v>
      </c>
      <c r="B123" s="22" t="s">
        <v>650</v>
      </c>
      <c r="C123" s="22" t="s">
        <v>651</v>
      </c>
      <c r="D123" s="22" t="s">
        <v>652</v>
      </c>
      <c r="E123" s="22" t="s">
        <v>27</v>
      </c>
      <c r="F123" s="22" t="s">
        <v>228</v>
      </c>
      <c r="G123" s="26" t="str">
        <f t="shared" si="1"/>
        <v>面上项目</v>
      </c>
      <c r="H123" s="21" t="s">
        <v>126</v>
      </c>
      <c r="I123" s="29">
        <v>60</v>
      </c>
      <c r="J123" s="30"/>
    </row>
    <row r="124" ht="24.95" hidden="1" customHeight="1" spans="1:10">
      <c r="A124" s="20">
        <f>SUBTOTAL(3,$B$2:B124)*1</f>
        <v>19</v>
      </c>
      <c r="B124" s="22" t="s">
        <v>653</v>
      </c>
      <c r="C124" s="22" t="s">
        <v>654</v>
      </c>
      <c r="D124" s="22" t="s">
        <v>655</v>
      </c>
      <c r="E124" s="22" t="s">
        <v>27</v>
      </c>
      <c r="F124" s="22" t="s">
        <v>228</v>
      </c>
      <c r="G124" s="26" t="str">
        <f t="shared" si="1"/>
        <v>面上项目</v>
      </c>
      <c r="H124" s="21" t="s">
        <v>126</v>
      </c>
      <c r="I124" s="29">
        <v>60</v>
      </c>
      <c r="J124" s="30"/>
    </row>
    <row r="125" ht="24.95" hidden="1" customHeight="1" spans="1:10">
      <c r="A125" s="20">
        <f>SUBTOTAL(3,$B$2:B125)*1</f>
        <v>19</v>
      </c>
      <c r="B125" s="22" t="s">
        <v>656</v>
      </c>
      <c r="C125" s="22" t="s">
        <v>657</v>
      </c>
      <c r="D125" s="22" t="s">
        <v>658</v>
      </c>
      <c r="E125" s="22" t="s">
        <v>111</v>
      </c>
      <c r="F125" s="22" t="s">
        <v>67</v>
      </c>
      <c r="G125" s="22" t="s">
        <v>67</v>
      </c>
      <c r="H125" s="21" t="s">
        <v>659</v>
      </c>
      <c r="I125" s="29">
        <v>59</v>
      </c>
      <c r="J125" s="30"/>
    </row>
    <row r="126" ht="24.95" hidden="1" customHeight="1" spans="1:10">
      <c r="A126" s="20">
        <f>SUBTOTAL(3,$B$2:B126)*1</f>
        <v>19</v>
      </c>
      <c r="B126" s="22" t="s">
        <v>660</v>
      </c>
      <c r="C126" s="22" t="s">
        <v>661</v>
      </c>
      <c r="D126" s="22" t="s">
        <v>662</v>
      </c>
      <c r="E126" s="22" t="s">
        <v>32</v>
      </c>
      <c r="F126" s="22" t="s">
        <v>67</v>
      </c>
      <c r="G126" s="22" t="s">
        <v>67</v>
      </c>
      <c r="H126" s="21" t="s">
        <v>174</v>
      </c>
      <c r="I126" s="29">
        <v>60</v>
      </c>
      <c r="J126" s="30"/>
    </row>
    <row r="127" ht="24.95" hidden="1" customHeight="1" spans="1:10">
      <c r="A127" s="20">
        <f>SUBTOTAL(3,$B$2:B127)*1</f>
        <v>19</v>
      </c>
      <c r="B127" s="22" t="s">
        <v>663</v>
      </c>
      <c r="C127" s="22" t="s">
        <v>664</v>
      </c>
      <c r="D127" s="22" t="s">
        <v>665</v>
      </c>
      <c r="E127" s="22" t="s">
        <v>182</v>
      </c>
      <c r="F127" s="22" t="s">
        <v>228</v>
      </c>
      <c r="G127" s="26" t="str">
        <f t="shared" si="1"/>
        <v>面上项目</v>
      </c>
      <c r="H127" s="21" t="s">
        <v>666</v>
      </c>
      <c r="I127" s="29">
        <v>62</v>
      </c>
      <c r="J127" s="30"/>
    </row>
    <row r="128" ht="24.95" hidden="1" customHeight="1" spans="1:10">
      <c r="A128" s="20">
        <f>SUBTOTAL(3,$B$2:B128)*1</f>
        <v>19</v>
      </c>
      <c r="B128" s="22" t="s">
        <v>667</v>
      </c>
      <c r="C128" s="22" t="s">
        <v>668</v>
      </c>
      <c r="D128" s="22" t="s">
        <v>669</v>
      </c>
      <c r="E128" s="22" t="s">
        <v>182</v>
      </c>
      <c r="F128" s="22" t="s">
        <v>228</v>
      </c>
      <c r="G128" s="26" t="str">
        <f t="shared" si="1"/>
        <v>面上项目</v>
      </c>
      <c r="H128" s="21" t="s">
        <v>670</v>
      </c>
      <c r="I128" s="29">
        <v>62</v>
      </c>
      <c r="J128" s="30"/>
    </row>
    <row r="129" ht="24.95" hidden="1" customHeight="1" spans="1:10">
      <c r="A129" s="20">
        <f>SUBTOTAL(3,$B$2:B129)*1</f>
        <v>19</v>
      </c>
      <c r="B129" s="22" t="s">
        <v>671</v>
      </c>
      <c r="C129" s="22" t="s">
        <v>672</v>
      </c>
      <c r="D129" s="22" t="s">
        <v>673</v>
      </c>
      <c r="E129" s="22" t="s">
        <v>47</v>
      </c>
      <c r="F129" s="22" t="s">
        <v>12</v>
      </c>
      <c r="G129" s="22" t="s">
        <v>12</v>
      </c>
      <c r="H129" s="21" t="s">
        <v>674</v>
      </c>
      <c r="I129" s="29">
        <v>22</v>
      </c>
      <c r="J129" s="30"/>
    </row>
    <row r="130" s="17" customFormat="1" ht="24.95" hidden="1" customHeight="1" spans="1:10">
      <c r="A130" s="20">
        <f>SUBTOTAL(3,$B$2:B130)*1</f>
        <v>19</v>
      </c>
      <c r="B130" s="21" t="s">
        <v>675</v>
      </c>
      <c r="C130" s="21" t="s">
        <v>676</v>
      </c>
      <c r="D130" s="21" t="s">
        <v>677</v>
      </c>
      <c r="E130" s="21" t="s">
        <v>187</v>
      </c>
      <c r="F130" s="21" t="s">
        <v>228</v>
      </c>
      <c r="G130" s="26" t="str">
        <f t="shared" si="1"/>
        <v>面上项目</v>
      </c>
      <c r="H130" s="21" t="s">
        <v>678</v>
      </c>
      <c r="I130" s="29">
        <v>62</v>
      </c>
      <c r="J130" s="33" t="s">
        <v>679</v>
      </c>
    </row>
    <row r="131" ht="24.95" hidden="1" customHeight="1" spans="1:10">
      <c r="A131" s="20">
        <f>SUBTOTAL(3,$B$2:B131)*1</f>
        <v>19</v>
      </c>
      <c r="B131" s="22" t="s">
        <v>680</v>
      </c>
      <c r="C131" s="22" t="s">
        <v>681</v>
      </c>
      <c r="D131" s="22" t="s">
        <v>682</v>
      </c>
      <c r="E131" s="22" t="s">
        <v>182</v>
      </c>
      <c r="F131" s="22" t="s">
        <v>228</v>
      </c>
      <c r="G131" s="26" t="str">
        <f t="shared" ref="G131:G149" si="2">LEFT(F131,FIND("/",F131,1)-1)</f>
        <v>面上项目</v>
      </c>
      <c r="H131" s="21" t="s">
        <v>683</v>
      </c>
      <c r="I131" s="29">
        <v>63</v>
      </c>
      <c r="J131" s="30"/>
    </row>
    <row r="132" ht="24.95" hidden="1" customHeight="1" spans="1:10">
      <c r="A132" s="20">
        <f>SUBTOTAL(3,$B$2:B132)*1</f>
        <v>19</v>
      </c>
      <c r="B132" s="22" t="s">
        <v>684</v>
      </c>
      <c r="C132" s="22" t="s">
        <v>685</v>
      </c>
      <c r="D132" s="22" t="s">
        <v>686</v>
      </c>
      <c r="E132" s="22" t="s">
        <v>187</v>
      </c>
      <c r="F132" s="22" t="s">
        <v>228</v>
      </c>
      <c r="G132" s="26" t="str">
        <f t="shared" si="2"/>
        <v>面上项目</v>
      </c>
      <c r="H132" s="21" t="s">
        <v>687</v>
      </c>
      <c r="I132" s="29">
        <v>65</v>
      </c>
      <c r="J132" s="30"/>
    </row>
    <row r="133" ht="24.95" hidden="1" customHeight="1" spans="1:10">
      <c r="A133" s="20">
        <f>SUBTOTAL(3,$B$2:B133)*1</f>
        <v>19</v>
      </c>
      <c r="B133" s="22" t="s">
        <v>688</v>
      </c>
      <c r="C133" s="22" t="s">
        <v>689</v>
      </c>
      <c r="D133" s="22" t="s">
        <v>690</v>
      </c>
      <c r="E133" s="22" t="s">
        <v>47</v>
      </c>
      <c r="F133" s="22" t="s">
        <v>228</v>
      </c>
      <c r="G133" s="26" t="str">
        <f t="shared" si="2"/>
        <v>面上项目</v>
      </c>
      <c r="H133" s="21" t="s">
        <v>691</v>
      </c>
      <c r="I133" s="29">
        <v>63</v>
      </c>
      <c r="J133" s="30"/>
    </row>
    <row r="134" ht="24.95" hidden="1" customHeight="1" spans="1:10">
      <c r="A134" s="20">
        <f>SUBTOTAL(3,$B$2:B134)*1</f>
        <v>19</v>
      </c>
      <c r="B134" s="22" t="s">
        <v>692</v>
      </c>
      <c r="C134" s="22" t="s">
        <v>693</v>
      </c>
      <c r="D134" s="22" t="s">
        <v>694</v>
      </c>
      <c r="E134" s="22" t="s">
        <v>182</v>
      </c>
      <c r="F134" s="22" t="s">
        <v>12</v>
      </c>
      <c r="G134" s="22" t="s">
        <v>12</v>
      </c>
      <c r="H134" s="21" t="s">
        <v>695</v>
      </c>
      <c r="I134" s="29">
        <v>21</v>
      </c>
      <c r="J134" s="30"/>
    </row>
    <row r="135" ht="24.95" hidden="1" customHeight="1" spans="1:10">
      <c r="A135" s="20">
        <f>SUBTOTAL(3,$B$2:B135)*1</f>
        <v>19</v>
      </c>
      <c r="B135" s="22" t="s">
        <v>696</v>
      </c>
      <c r="C135" s="22" t="s">
        <v>697</v>
      </c>
      <c r="D135" s="22" t="s">
        <v>698</v>
      </c>
      <c r="E135" s="22" t="s">
        <v>182</v>
      </c>
      <c r="F135" s="22" t="s">
        <v>12</v>
      </c>
      <c r="G135" s="22" t="s">
        <v>12</v>
      </c>
      <c r="H135" s="21" t="s">
        <v>699</v>
      </c>
      <c r="I135" s="29">
        <v>25</v>
      </c>
      <c r="J135" s="30"/>
    </row>
    <row r="136" ht="24.95" hidden="1" customHeight="1" spans="1:10">
      <c r="A136" s="20">
        <f>SUBTOTAL(3,$B$2:B136)*1</f>
        <v>19</v>
      </c>
      <c r="B136" s="22" t="s">
        <v>700</v>
      </c>
      <c r="C136" s="22" t="s">
        <v>701</v>
      </c>
      <c r="D136" s="22" t="s">
        <v>702</v>
      </c>
      <c r="E136" s="22" t="s">
        <v>182</v>
      </c>
      <c r="F136" s="22" t="s">
        <v>12</v>
      </c>
      <c r="G136" s="22" t="s">
        <v>12</v>
      </c>
      <c r="H136" s="21" t="s">
        <v>703</v>
      </c>
      <c r="I136" s="29">
        <v>25</v>
      </c>
      <c r="J136" s="30"/>
    </row>
    <row r="137" ht="24.95" hidden="1" customHeight="1" spans="1:10">
      <c r="A137" s="20">
        <f>SUBTOTAL(3,$B$2:B137)*1</f>
        <v>19</v>
      </c>
      <c r="B137" s="22" t="s">
        <v>704</v>
      </c>
      <c r="C137" s="22" t="s">
        <v>705</v>
      </c>
      <c r="D137" s="22" t="s">
        <v>706</v>
      </c>
      <c r="E137" s="22" t="s">
        <v>32</v>
      </c>
      <c r="F137" s="22" t="s">
        <v>12</v>
      </c>
      <c r="G137" s="22" t="s">
        <v>12</v>
      </c>
      <c r="H137" s="21" t="s">
        <v>674</v>
      </c>
      <c r="I137" s="29">
        <v>25</v>
      </c>
      <c r="J137" s="30"/>
    </row>
    <row r="138" ht="24.95" hidden="1" customHeight="1" spans="1:10">
      <c r="A138" s="20">
        <f>SUBTOTAL(3,$B$2:B138)*1</f>
        <v>19</v>
      </c>
      <c r="B138" s="22" t="s">
        <v>707</v>
      </c>
      <c r="C138" s="22" t="s">
        <v>708</v>
      </c>
      <c r="D138" s="22" t="s">
        <v>709</v>
      </c>
      <c r="E138" s="22" t="s">
        <v>47</v>
      </c>
      <c r="F138" s="22" t="s">
        <v>12</v>
      </c>
      <c r="G138" s="22" t="s">
        <v>12</v>
      </c>
      <c r="H138" s="21" t="s">
        <v>710</v>
      </c>
      <c r="I138" s="29">
        <v>25</v>
      </c>
      <c r="J138" s="30"/>
    </row>
    <row r="139" ht="24.95" customHeight="1" spans="1:10">
      <c r="A139" s="20">
        <f>SUBTOTAL(3,$B$2:B139)*1</f>
        <v>20</v>
      </c>
      <c r="B139" s="22" t="s">
        <v>711</v>
      </c>
      <c r="C139" s="22" t="s">
        <v>712</v>
      </c>
      <c r="D139" s="22" t="s">
        <v>713</v>
      </c>
      <c r="E139" s="22" t="s">
        <v>11</v>
      </c>
      <c r="F139" s="22" t="s">
        <v>714</v>
      </c>
      <c r="G139" s="26" t="str">
        <f t="shared" si="2"/>
        <v>海外及港澳学者合作研究基金</v>
      </c>
      <c r="H139" s="21" t="s">
        <v>715</v>
      </c>
      <c r="I139" s="29">
        <v>18</v>
      </c>
      <c r="J139" s="30"/>
    </row>
    <row r="140" ht="24.95" hidden="1" customHeight="1" spans="1:10">
      <c r="A140" s="20">
        <f>SUBTOTAL(3,$B$2:B140)*1</f>
        <v>20</v>
      </c>
      <c r="B140" s="22" t="s">
        <v>716</v>
      </c>
      <c r="C140" s="22" t="s">
        <v>717</v>
      </c>
      <c r="D140" s="22" t="s">
        <v>718</v>
      </c>
      <c r="E140" s="22" t="s">
        <v>187</v>
      </c>
      <c r="F140" s="22" t="s">
        <v>67</v>
      </c>
      <c r="G140" s="22" t="s">
        <v>67</v>
      </c>
      <c r="H140" s="21" t="s">
        <v>719</v>
      </c>
      <c r="I140" s="29">
        <v>59</v>
      </c>
      <c r="J140" s="30"/>
    </row>
    <row r="141" ht="24.95" hidden="1" customHeight="1" spans="1:10">
      <c r="A141" s="20">
        <f>SUBTOTAL(3,$B$2:B141)*1</f>
        <v>20</v>
      </c>
      <c r="B141" s="22" t="s">
        <v>720</v>
      </c>
      <c r="C141" s="22" t="s">
        <v>721</v>
      </c>
      <c r="D141" s="22" t="s">
        <v>722</v>
      </c>
      <c r="E141" s="22" t="s">
        <v>182</v>
      </c>
      <c r="F141" s="22" t="s">
        <v>67</v>
      </c>
      <c r="G141" s="22" t="s">
        <v>67</v>
      </c>
      <c r="H141" s="21" t="s">
        <v>723</v>
      </c>
      <c r="I141" s="29">
        <v>65</v>
      </c>
      <c r="J141" s="30"/>
    </row>
    <row r="142" ht="24.95" hidden="1" customHeight="1" spans="1:10">
      <c r="A142" s="20">
        <f>SUBTOTAL(3,$B$2:B142)*1</f>
        <v>20</v>
      </c>
      <c r="B142" s="22" t="s">
        <v>724</v>
      </c>
      <c r="C142" s="22" t="s">
        <v>725</v>
      </c>
      <c r="D142" s="22" t="s">
        <v>726</v>
      </c>
      <c r="E142" s="22" t="s">
        <v>192</v>
      </c>
      <c r="F142" s="22" t="s">
        <v>12</v>
      </c>
      <c r="G142" s="22" t="s">
        <v>12</v>
      </c>
      <c r="H142" s="21" t="s">
        <v>727</v>
      </c>
      <c r="I142" s="29">
        <v>17</v>
      </c>
      <c r="J142" s="30"/>
    </row>
    <row r="143" ht="24.95" hidden="1" customHeight="1" spans="1:10">
      <c r="A143" s="20">
        <f>SUBTOTAL(3,$B$2:B143)*1</f>
        <v>20</v>
      </c>
      <c r="B143" s="22" t="s">
        <v>728</v>
      </c>
      <c r="C143" s="22" t="s">
        <v>729</v>
      </c>
      <c r="D143" s="22" t="s">
        <v>730</v>
      </c>
      <c r="E143" s="22" t="s">
        <v>192</v>
      </c>
      <c r="F143" s="22" t="s">
        <v>12</v>
      </c>
      <c r="G143" s="22" t="s">
        <v>12</v>
      </c>
      <c r="H143" s="21" t="s">
        <v>731</v>
      </c>
      <c r="I143" s="29">
        <v>18</v>
      </c>
      <c r="J143" s="30"/>
    </row>
    <row r="144" ht="24.95" hidden="1" customHeight="1" spans="1:10">
      <c r="A144" s="20">
        <f>SUBTOTAL(3,$B$2:B144)*1</f>
        <v>20</v>
      </c>
      <c r="B144" s="22" t="s">
        <v>732</v>
      </c>
      <c r="C144" s="22" t="s">
        <v>733</v>
      </c>
      <c r="D144" s="22" t="s">
        <v>734</v>
      </c>
      <c r="E144" s="22" t="s">
        <v>192</v>
      </c>
      <c r="F144" s="22" t="s">
        <v>12</v>
      </c>
      <c r="G144" s="22" t="s">
        <v>12</v>
      </c>
      <c r="H144" s="21" t="s">
        <v>735</v>
      </c>
      <c r="I144" s="29">
        <v>17</v>
      </c>
      <c r="J144" s="30"/>
    </row>
    <row r="145" ht="24.95" hidden="1" customHeight="1" spans="1:10">
      <c r="A145" s="20">
        <f>SUBTOTAL(3,$B$2:B145)*1</f>
        <v>20</v>
      </c>
      <c r="B145" s="22" t="s">
        <v>736</v>
      </c>
      <c r="C145" s="22" t="s">
        <v>737</v>
      </c>
      <c r="D145" s="22" t="s">
        <v>738</v>
      </c>
      <c r="E145" s="22" t="s">
        <v>192</v>
      </c>
      <c r="F145" s="22" t="s">
        <v>67</v>
      </c>
      <c r="G145" s="22" t="s">
        <v>67</v>
      </c>
      <c r="H145" s="21" t="s">
        <v>739</v>
      </c>
      <c r="I145" s="29">
        <v>48</v>
      </c>
      <c r="J145" s="30"/>
    </row>
    <row r="146" ht="24.95" hidden="1" customHeight="1" spans="1:10">
      <c r="A146" s="20">
        <f>SUBTOTAL(3,$B$2:B146)*1</f>
        <v>20</v>
      </c>
      <c r="B146" s="22" t="s">
        <v>740</v>
      </c>
      <c r="C146" s="22" t="s">
        <v>741</v>
      </c>
      <c r="D146" s="22" t="s">
        <v>624</v>
      </c>
      <c r="E146" s="22" t="s">
        <v>32</v>
      </c>
      <c r="F146" s="22" t="s">
        <v>742</v>
      </c>
      <c r="G146" s="26" t="str">
        <f t="shared" si="2"/>
        <v>重大研究计划</v>
      </c>
      <c r="H146" s="21" t="s">
        <v>178</v>
      </c>
      <c r="I146" s="29">
        <v>60</v>
      </c>
      <c r="J146" s="30"/>
    </row>
    <row r="147" ht="24.95" hidden="1" customHeight="1" spans="1:10">
      <c r="A147" s="20">
        <f>SUBTOTAL(3,$B$2:B147)*1</f>
        <v>20</v>
      </c>
      <c r="B147" s="22" t="s">
        <v>743</v>
      </c>
      <c r="C147" s="22" t="s">
        <v>744</v>
      </c>
      <c r="D147" s="22" t="s">
        <v>745</v>
      </c>
      <c r="E147" s="22" t="s">
        <v>47</v>
      </c>
      <c r="F147" s="22" t="s">
        <v>209</v>
      </c>
      <c r="G147" s="26" t="str">
        <f t="shared" si="2"/>
        <v>联合基金项目</v>
      </c>
      <c r="H147" s="21" t="s">
        <v>210</v>
      </c>
      <c r="I147" s="29">
        <v>42</v>
      </c>
      <c r="J147" s="30"/>
    </row>
    <row r="148" ht="24.95" hidden="1" customHeight="1" spans="1:10">
      <c r="A148" s="20">
        <f>SUBTOTAL(3,$B$2:B148)*1</f>
        <v>20</v>
      </c>
      <c r="B148" s="22" t="s">
        <v>746</v>
      </c>
      <c r="C148" s="22" t="s">
        <v>747</v>
      </c>
      <c r="D148" s="22" t="s">
        <v>748</v>
      </c>
      <c r="E148" s="22" t="s">
        <v>47</v>
      </c>
      <c r="F148" s="22" t="s">
        <v>209</v>
      </c>
      <c r="G148" s="26" t="str">
        <f t="shared" si="2"/>
        <v>联合基金项目</v>
      </c>
      <c r="H148" s="21" t="s">
        <v>210</v>
      </c>
      <c r="I148" s="29">
        <v>42</v>
      </c>
      <c r="J148" s="30"/>
    </row>
    <row r="149" ht="24.95" hidden="1" customHeight="1" spans="1:10">
      <c r="A149" s="20">
        <f>SUBTOTAL(3,$B$2:B149)*1</f>
        <v>20</v>
      </c>
      <c r="B149" s="22" t="s">
        <v>749</v>
      </c>
      <c r="C149" s="22" t="s">
        <v>750</v>
      </c>
      <c r="D149" s="22" t="s">
        <v>751</v>
      </c>
      <c r="E149" s="22" t="s">
        <v>182</v>
      </c>
      <c r="F149" s="22" t="s">
        <v>752</v>
      </c>
      <c r="G149" s="26" t="str">
        <f t="shared" si="2"/>
        <v>联合基金项目</v>
      </c>
      <c r="H149" s="21" t="s">
        <v>753</v>
      </c>
      <c r="I149" s="29">
        <v>56</v>
      </c>
      <c r="J149" s="30"/>
    </row>
    <row r="150" s="2" customFormat="1" spans="7:9">
      <c r="G150" s="31"/>
      <c r="H150" s="32"/>
      <c r="I150" s="32"/>
    </row>
    <row r="151" s="2" customFormat="1" spans="7:9">
      <c r="G151" s="31"/>
      <c r="H151" s="32"/>
      <c r="I151" s="32"/>
    </row>
  </sheetData>
  <autoFilter ref="A1:J149">
    <filterColumn colId="4">
      <customFilters>
        <customFilter operator="equal" val="数学与计算科学学院"/>
      </customFilters>
    </filterColumn>
    <extLst/>
  </autoFilter>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workbookViewId="0">
      <selection activeCell="D74" sqref="D74"/>
    </sheetView>
  </sheetViews>
  <sheetFormatPr defaultColWidth="9" defaultRowHeight="13.5" outlineLevelCol="7"/>
  <cols>
    <col min="1" max="1" width="9" style="15"/>
    <col min="2" max="2" width="11.25" style="17" customWidth="1"/>
    <col min="3" max="3" width="36" style="16" customWidth="1"/>
    <col min="4" max="4" width="8" style="16" customWidth="1"/>
    <col min="5" max="5" width="25.75" style="16" customWidth="1"/>
    <col min="6" max="6" width="35" style="16" customWidth="1"/>
    <col min="7" max="7" width="8.875" style="17" customWidth="1"/>
    <col min="8" max="8" width="15" style="17" customWidth="1"/>
  </cols>
  <sheetData>
    <row r="1" s="16" customFormat="1" ht="24.95" customHeight="1" spans="1:8">
      <c r="A1" s="18" t="s">
        <v>0</v>
      </c>
      <c r="B1" s="19" t="s">
        <v>1</v>
      </c>
      <c r="C1" s="19" t="s">
        <v>2</v>
      </c>
      <c r="D1" s="19" t="s">
        <v>3</v>
      </c>
      <c r="E1" s="19" t="s">
        <v>4</v>
      </c>
      <c r="F1" s="19" t="s">
        <v>5</v>
      </c>
      <c r="G1" s="19" t="s">
        <v>6</v>
      </c>
      <c r="H1" s="19" t="s">
        <v>7</v>
      </c>
    </row>
    <row r="2" s="16" customFormat="1" ht="24.95" customHeight="1" spans="1:8">
      <c r="A2" s="20">
        <f>SUBTOTAL(3,$B$2:B2)*1</f>
        <v>1</v>
      </c>
      <c r="B2" s="21" t="s">
        <v>754</v>
      </c>
      <c r="C2" s="22" t="s">
        <v>755</v>
      </c>
      <c r="D2" s="22" t="s">
        <v>756</v>
      </c>
      <c r="E2" s="22" t="s">
        <v>11</v>
      </c>
      <c r="F2" s="22" t="s">
        <v>228</v>
      </c>
      <c r="G2" s="21" t="s">
        <v>76</v>
      </c>
      <c r="H2" s="21" t="s">
        <v>211</v>
      </c>
    </row>
    <row r="3" s="16" customFormat="1" ht="24.95" customHeight="1" spans="1:8">
      <c r="A3" s="20">
        <f>SUBTOTAL(3,$B$2:B3)*1</f>
        <v>2</v>
      </c>
      <c r="B3" s="21" t="s">
        <v>757</v>
      </c>
      <c r="C3" s="22" t="s">
        <v>758</v>
      </c>
      <c r="D3" s="22" t="s">
        <v>79</v>
      </c>
      <c r="E3" s="22" t="s">
        <v>11</v>
      </c>
      <c r="F3" s="22" t="s">
        <v>228</v>
      </c>
      <c r="G3" s="21" t="s">
        <v>80</v>
      </c>
      <c r="H3" s="21" t="s">
        <v>211</v>
      </c>
    </row>
    <row r="4" s="16" customFormat="1" ht="24.95" customHeight="1" spans="1:8">
      <c r="A4" s="20">
        <f>SUBTOTAL(3,$B$2:B4)*1</f>
        <v>3</v>
      </c>
      <c r="B4" s="21" t="s">
        <v>759</v>
      </c>
      <c r="C4" s="22" t="s">
        <v>760</v>
      </c>
      <c r="D4" s="22" t="s">
        <v>83</v>
      </c>
      <c r="E4" s="22" t="s">
        <v>11</v>
      </c>
      <c r="F4" s="22" t="s">
        <v>228</v>
      </c>
      <c r="G4" s="21" t="s">
        <v>84</v>
      </c>
      <c r="H4" s="21" t="s">
        <v>211</v>
      </c>
    </row>
    <row r="5" s="16" customFormat="1" ht="24.95" customHeight="1" spans="1:8">
      <c r="A5" s="20">
        <f>SUBTOTAL(3,$B$2:B5)*1</f>
        <v>4</v>
      </c>
      <c r="B5" s="21" t="s">
        <v>761</v>
      </c>
      <c r="C5" s="22" t="s">
        <v>762</v>
      </c>
      <c r="D5" s="22" t="s">
        <v>763</v>
      </c>
      <c r="E5" s="22" t="s">
        <v>146</v>
      </c>
      <c r="F5" s="22" t="s">
        <v>228</v>
      </c>
      <c r="G5" s="21" t="s">
        <v>337</v>
      </c>
      <c r="H5" s="21" t="s">
        <v>118</v>
      </c>
    </row>
    <row r="6" s="16" customFormat="1" ht="24.95" customHeight="1" spans="1:8">
      <c r="A6" s="20">
        <f>SUBTOTAL(3,$B$2:B6)*1</f>
        <v>5</v>
      </c>
      <c r="B6" s="21" t="s">
        <v>764</v>
      </c>
      <c r="C6" s="22" t="s">
        <v>765</v>
      </c>
      <c r="D6" s="22" t="s">
        <v>305</v>
      </c>
      <c r="E6" s="22" t="s">
        <v>27</v>
      </c>
      <c r="F6" s="22" t="s">
        <v>228</v>
      </c>
      <c r="G6" s="21" t="s">
        <v>28</v>
      </c>
      <c r="H6" s="21" t="s">
        <v>113</v>
      </c>
    </row>
    <row r="7" s="16" customFormat="1" ht="24.95" customHeight="1" spans="1:8">
      <c r="A7" s="20">
        <f>SUBTOTAL(3,$B$2:B7)*1</f>
        <v>6</v>
      </c>
      <c r="B7" s="21" t="s">
        <v>766</v>
      </c>
      <c r="C7" s="22" t="s">
        <v>767</v>
      </c>
      <c r="D7" s="22" t="s">
        <v>308</v>
      </c>
      <c r="E7" s="22" t="s">
        <v>27</v>
      </c>
      <c r="F7" s="22" t="s">
        <v>228</v>
      </c>
      <c r="G7" s="21" t="s">
        <v>309</v>
      </c>
      <c r="H7" s="21" t="s">
        <v>768</v>
      </c>
    </row>
    <row r="8" s="16" customFormat="1" ht="24.95" customHeight="1" spans="1:8">
      <c r="A8" s="20">
        <f>SUBTOTAL(3,$B$2:B8)*1</f>
        <v>7</v>
      </c>
      <c r="B8" s="21" t="s">
        <v>769</v>
      </c>
      <c r="C8" s="22" t="s">
        <v>770</v>
      </c>
      <c r="D8" s="22" t="s">
        <v>771</v>
      </c>
      <c r="E8" s="22" t="s">
        <v>27</v>
      </c>
      <c r="F8" s="22" t="s">
        <v>228</v>
      </c>
      <c r="G8" s="21" t="s">
        <v>772</v>
      </c>
      <c r="H8" s="21" t="s">
        <v>94</v>
      </c>
    </row>
    <row r="9" s="16" customFormat="1" ht="24.95" customHeight="1" spans="1:8">
      <c r="A9" s="20">
        <f>SUBTOTAL(3,$B$2:B9)*1</f>
        <v>8</v>
      </c>
      <c r="B9" s="21" t="s">
        <v>773</v>
      </c>
      <c r="C9" s="22" t="s">
        <v>774</v>
      </c>
      <c r="D9" s="22" t="s">
        <v>775</v>
      </c>
      <c r="E9" s="22" t="s">
        <v>11</v>
      </c>
      <c r="F9" s="22" t="s">
        <v>12</v>
      </c>
      <c r="G9" s="21" t="s">
        <v>18</v>
      </c>
      <c r="H9" s="21" t="s">
        <v>194</v>
      </c>
    </row>
    <row r="10" s="16" customFormat="1" ht="24.95" customHeight="1" spans="1:8">
      <c r="A10" s="20">
        <f>SUBTOTAL(3,$B$2:B10)*1</f>
        <v>9</v>
      </c>
      <c r="B10" s="21" t="s">
        <v>776</v>
      </c>
      <c r="C10" s="22" t="s">
        <v>777</v>
      </c>
      <c r="D10" s="22" t="s">
        <v>778</v>
      </c>
      <c r="E10" s="22" t="s">
        <v>11</v>
      </c>
      <c r="F10" s="22" t="s">
        <v>12</v>
      </c>
      <c r="G10" s="21" t="s">
        <v>18</v>
      </c>
      <c r="H10" s="21" t="s">
        <v>779</v>
      </c>
    </row>
    <row r="11" s="16" customFormat="1" ht="24.95" customHeight="1" spans="1:8">
      <c r="A11" s="20">
        <f>SUBTOTAL(3,$B$2:B11)*1</f>
        <v>10</v>
      </c>
      <c r="B11" s="21" t="s">
        <v>780</v>
      </c>
      <c r="C11" s="22" t="s">
        <v>781</v>
      </c>
      <c r="D11" s="22" t="s">
        <v>782</v>
      </c>
      <c r="E11" s="22" t="s">
        <v>11</v>
      </c>
      <c r="F11" s="22" t="s">
        <v>12</v>
      </c>
      <c r="G11" s="21" t="s">
        <v>76</v>
      </c>
      <c r="H11" s="21" t="s">
        <v>779</v>
      </c>
    </row>
    <row r="12" s="16" customFormat="1" ht="24.95" customHeight="1" spans="1:8">
      <c r="A12" s="20">
        <f>SUBTOTAL(3,$B$2:B12)*1</f>
        <v>11</v>
      </c>
      <c r="B12" s="21" t="s">
        <v>783</v>
      </c>
      <c r="C12" s="22" t="s">
        <v>784</v>
      </c>
      <c r="D12" s="22" t="s">
        <v>785</v>
      </c>
      <c r="E12" s="22" t="s">
        <v>11</v>
      </c>
      <c r="F12" s="22" t="s">
        <v>12</v>
      </c>
      <c r="G12" s="21" t="s">
        <v>84</v>
      </c>
      <c r="H12" s="21" t="s">
        <v>779</v>
      </c>
    </row>
    <row r="13" s="16" customFormat="1" ht="24.95" customHeight="1" spans="1:8">
      <c r="A13" s="20">
        <f>SUBTOTAL(3,$B$2:B13)*1</f>
        <v>12</v>
      </c>
      <c r="B13" s="21" t="s">
        <v>786</v>
      </c>
      <c r="C13" s="22" t="s">
        <v>787</v>
      </c>
      <c r="D13" s="22" t="s">
        <v>788</v>
      </c>
      <c r="E13" s="22" t="s">
        <v>27</v>
      </c>
      <c r="F13" s="22" t="s">
        <v>12</v>
      </c>
      <c r="G13" s="21" t="s">
        <v>245</v>
      </c>
      <c r="H13" s="21" t="s">
        <v>43</v>
      </c>
    </row>
    <row r="14" s="16" customFormat="1" ht="24.95" customHeight="1" spans="1:8">
      <c r="A14" s="20">
        <f>SUBTOTAL(3,$B$2:B14)*1</f>
        <v>13</v>
      </c>
      <c r="B14" s="21" t="s">
        <v>789</v>
      </c>
      <c r="C14" s="22" t="s">
        <v>790</v>
      </c>
      <c r="D14" s="22" t="s">
        <v>791</v>
      </c>
      <c r="E14" s="22" t="s">
        <v>32</v>
      </c>
      <c r="F14" s="22" t="s">
        <v>12</v>
      </c>
      <c r="G14" s="21" t="s">
        <v>792</v>
      </c>
      <c r="H14" s="21" t="s">
        <v>793</v>
      </c>
    </row>
    <row r="15" s="16" customFormat="1" ht="24.95" customHeight="1" spans="1:8">
      <c r="A15" s="20">
        <f>SUBTOTAL(3,$B$2:B15)*1</f>
        <v>14</v>
      </c>
      <c r="B15" s="21" t="s">
        <v>794</v>
      </c>
      <c r="C15" s="22" t="s">
        <v>795</v>
      </c>
      <c r="D15" s="22" t="s">
        <v>796</v>
      </c>
      <c r="E15" s="22" t="s">
        <v>27</v>
      </c>
      <c r="F15" s="22" t="s">
        <v>12</v>
      </c>
      <c r="G15" s="21" t="s">
        <v>341</v>
      </c>
      <c r="H15" s="21" t="s">
        <v>43</v>
      </c>
    </row>
    <row r="16" s="16" customFormat="1" ht="24.95" customHeight="1" spans="1:8">
      <c r="A16" s="20">
        <f>SUBTOTAL(3,$B$2:B16)*1</f>
        <v>15</v>
      </c>
      <c r="B16" s="21" t="s">
        <v>797</v>
      </c>
      <c r="C16" s="22" t="s">
        <v>798</v>
      </c>
      <c r="D16" s="22" t="s">
        <v>799</v>
      </c>
      <c r="E16" s="22" t="s">
        <v>146</v>
      </c>
      <c r="F16" s="22" t="s">
        <v>12</v>
      </c>
      <c r="G16" s="21" t="s">
        <v>800</v>
      </c>
      <c r="H16" s="21" t="s">
        <v>793</v>
      </c>
    </row>
    <row r="17" s="16" customFormat="1" ht="24.95" customHeight="1" spans="1:8">
      <c r="A17" s="20">
        <f>SUBTOTAL(3,$B$2:B17)*1</f>
        <v>16</v>
      </c>
      <c r="B17" s="21" t="s">
        <v>801</v>
      </c>
      <c r="C17" s="22" t="s">
        <v>802</v>
      </c>
      <c r="D17" s="22" t="s">
        <v>803</v>
      </c>
      <c r="E17" s="22" t="s">
        <v>32</v>
      </c>
      <c r="F17" s="22" t="s">
        <v>12</v>
      </c>
      <c r="G17" s="21" t="s">
        <v>804</v>
      </c>
      <c r="H17" s="21" t="s">
        <v>43</v>
      </c>
    </row>
    <row r="18" s="16" customFormat="1" ht="24.95" customHeight="1" spans="1:8">
      <c r="A18" s="20">
        <f>SUBTOTAL(3,$B$2:B18)*1</f>
        <v>17</v>
      </c>
      <c r="B18" s="21" t="s">
        <v>805</v>
      </c>
      <c r="C18" s="22" t="s">
        <v>806</v>
      </c>
      <c r="D18" s="22" t="s">
        <v>807</v>
      </c>
      <c r="E18" s="22" t="s">
        <v>27</v>
      </c>
      <c r="F18" s="22" t="s">
        <v>12</v>
      </c>
      <c r="G18" s="21" t="s">
        <v>808</v>
      </c>
      <c r="H18" s="21" t="s">
        <v>793</v>
      </c>
    </row>
    <row r="19" s="16" customFormat="1" ht="24.95" customHeight="1" spans="1:8">
      <c r="A19" s="20">
        <f>SUBTOTAL(3,$B$2:B19)*1</f>
        <v>18</v>
      </c>
      <c r="B19" s="21" t="s">
        <v>809</v>
      </c>
      <c r="C19" s="22" t="s">
        <v>810</v>
      </c>
      <c r="D19" s="22" t="s">
        <v>66</v>
      </c>
      <c r="E19" s="22" t="s">
        <v>11</v>
      </c>
      <c r="F19" s="22" t="s">
        <v>811</v>
      </c>
      <c r="G19" s="21" t="s">
        <v>812</v>
      </c>
      <c r="H19" s="21" t="s">
        <v>793</v>
      </c>
    </row>
    <row r="20" s="16" customFormat="1" ht="24.95" customHeight="1" spans="1:8">
      <c r="A20" s="20">
        <f>SUBTOTAL(3,$B$2:B20)*1</f>
        <v>19</v>
      </c>
      <c r="B20" s="21" t="s">
        <v>813</v>
      </c>
      <c r="C20" s="22" t="s">
        <v>814</v>
      </c>
      <c r="D20" s="22" t="s">
        <v>51</v>
      </c>
      <c r="E20" s="22" t="s">
        <v>47</v>
      </c>
      <c r="F20" s="22" t="s">
        <v>815</v>
      </c>
      <c r="G20" s="21" t="s">
        <v>62</v>
      </c>
      <c r="H20" s="21" t="s">
        <v>63</v>
      </c>
    </row>
    <row r="21" s="16" customFormat="1" ht="24.95" customHeight="1" spans="1:8">
      <c r="A21" s="20">
        <f>SUBTOTAL(3,$B$2:B21)*1</f>
        <v>20</v>
      </c>
      <c r="B21" s="21" t="s">
        <v>816</v>
      </c>
      <c r="C21" s="22" t="s">
        <v>817</v>
      </c>
      <c r="D21" s="22" t="s">
        <v>129</v>
      </c>
      <c r="E21" s="22" t="s">
        <v>27</v>
      </c>
      <c r="F21" s="22" t="s">
        <v>815</v>
      </c>
      <c r="G21" s="21" t="s">
        <v>62</v>
      </c>
      <c r="H21" s="21" t="s">
        <v>63</v>
      </c>
    </row>
    <row r="22" s="16" customFormat="1" ht="24.95" customHeight="1" spans="1:8">
      <c r="A22" s="20">
        <f>SUBTOTAL(3,$B$2:B22)*1</f>
        <v>21</v>
      </c>
      <c r="B22" s="21" t="s">
        <v>818</v>
      </c>
      <c r="C22" s="22" t="s">
        <v>819</v>
      </c>
      <c r="D22" s="22" t="s">
        <v>502</v>
      </c>
      <c r="E22" s="22" t="s">
        <v>111</v>
      </c>
      <c r="F22" s="22" t="s">
        <v>228</v>
      </c>
      <c r="G22" s="21" t="s">
        <v>820</v>
      </c>
      <c r="H22" s="21" t="s">
        <v>821</v>
      </c>
    </row>
    <row r="23" s="16" customFormat="1" ht="24.95" customHeight="1" spans="1:8">
      <c r="A23" s="20">
        <f>SUBTOTAL(3,$B$2:B23)*1</f>
        <v>22</v>
      </c>
      <c r="B23" s="21" t="s">
        <v>822</v>
      </c>
      <c r="C23" s="22" t="s">
        <v>823</v>
      </c>
      <c r="D23" s="22" t="s">
        <v>824</v>
      </c>
      <c r="E23" s="22" t="s">
        <v>27</v>
      </c>
      <c r="F23" s="22" t="s">
        <v>228</v>
      </c>
      <c r="G23" s="21" t="s">
        <v>204</v>
      </c>
      <c r="H23" s="21" t="s">
        <v>825</v>
      </c>
    </row>
    <row r="24" s="16" customFormat="1" ht="24.95" customHeight="1" spans="1:8">
      <c r="A24" s="20">
        <f>SUBTOTAL(3,$B$2:B24)*1</f>
        <v>23</v>
      </c>
      <c r="B24" s="21" t="s">
        <v>826</v>
      </c>
      <c r="C24" s="22" t="s">
        <v>827</v>
      </c>
      <c r="D24" s="22" t="s">
        <v>828</v>
      </c>
      <c r="E24" s="22" t="s">
        <v>111</v>
      </c>
      <c r="F24" s="22" t="s">
        <v>228</v>
      </c>
      <c r="G24" s="21" t="s">
        <v>511</v>
      </c>
      <c r="H24" s="21" t="s">
        <v>829</v>
      </c>
    </row>
    <row r="25" s="16" customFormat="1" ht="24.95" customHeight="1" spans="1:8">
      <c r="A25" s="20">
        <f>SUBTOTAL(3,$B$2:B25)*1</f>
        <v>24</v>
      </c>
      <c r="B25" s="21" t="s">
        <v>830</v>
      </c>
      <c r="C25" s="22" t="s">
        <v>831</v>
      </c>
      <c r="D25" s="22" t="s">
        <v>832</v>
      </c>
      <c r="E25" s="22" t="s">
        <v>111</v>
      </c>
      <c r="F25" s="22" t="s">
        <v>228</v>
      </c>
      <c r="G25" s="21" t="s">
        <v>833</v>
      </c>
      <c r="H25" s="21" t="s">
        <v>829</v>
      </c>
    </row>
    <row r="26" s="16" customFormat="1" ht="24.95" customHeight="1" spans="1:8">
      <c r="A26" s="20">
        <f>SUBTOTAL(3,$B$2:B26)*1</f>
        <v>25</v>
      </c>
      <c r="B26" s="21" t="s">
        <v>834</v>
      </c>
      <c r="C26" s="22" t="s">
        <v>835</v>
      </c>
      <c r="D26" s="22" t="s">
        <v>836</v>
      </c>
      <c r="E26" s="22" t="s">
        <v>106</v>
      </c>
      <c r="F26" s="22" t="s">
        <v>228</v>
      </c>
      <c r="G26" s="21" t="s">
        <v>107</v>
      </c>
      <c r="H26" s="21" t="s">
        <v>837</v>
      </c>
    </row>
    <row r="27" s="16" customFormat="1" ht="24.95" customHeight="1" spans="1:8">
      <c r="A27" s="20">
        <f>SUBTOTAL(3,$B$2:B27)*1</f>
        <v>26</v>
      </c>
      <c r="B27" s="21" t="s">
        <v>838</v>
      </c>
      <c r="C27" s="22" t="s">
        <v>839</v>
      </c>
      <c r="D27" s="22" t="s">
        <v>840</v>
      </c>
      <c r="E27" s="22" t="s">
        <v>106</v>
      </c>
      <c r="F27" s="22" t="s">
        <v>228</v>
      </c>
      <c r="G27" s="21" t="s">
        <v>841</v>
      </c>
      <c r="H27" s="21" t="s">
        <v>118</v>
      </c>
    </row>
    <row r="28" s="16" customFormat="1" ht="24.95" customHeight="1" spans="1:8">
      <c r="A28" s="20">
        <f>SUBTOTAL(3,$B$2:B28)*1</f>
        <v>27</v>
      </c>
      <c r="B28" s="21" t="s">
        <v>842</v>
      </c>
      <c r="C28" s="22" t="s">
        <v>843</v>
      </c>
      <c r="D28" s="22" t="s">
        <v>844</v>
      </c>
      <c r="E28" s="22" t="s">
        <v>137</v>
      </c>
      <c r="F28" s="22" t="s">
        <v>228</v>
      </c>
      <c r="G28" s="21" t="s">
        <v>845</v>
      </c>
      <c r="H28" s="21" t="s">
        <v>113</v>
      </c>
    </row>
    <row r="29" s="16" customFormat="1" ht="24.95" customHeight="1" spans="1:8">
      <c r="A29" s="20">
        <f>SUBTOTAL(3,$B$2:B29)*1</f>
        <v>28</v>
      </c>
      <c r="B29" s="21" t="s">
        <v>846</v>
      </c>
      <c r="C29" s="22" t="s">
        <v>847</v>
      </c>
      <c r="D29" s="22" t="s">
        <v>848</v>
      </c>
      <c r="E29" s="22" t="s">
        <v>111</v>
      </c>
      <c r="F29" s="22" t="s">
        <v>12</v>
      </c>
      <c r="G29" s="21" t="s">
        <v>849</v>
      </c>
      <c r="H29" s="21" t="s">
        <v>793</v>
      </c>
    </row>
    <row r="30" s="16" customFormat="1" ht="24.95" customHeight="1" spans="1:8">
      <c r="A30" s="20">
        <f>SUBTOTAL(3,$B$2:B30)*1</f>
        <v>29</v>
      </c>
      <c r="B30" s="21" t="s">
        <v>850</v>
      </c>
      <c r="C30" s="22" t="s">
        <v>851</v>
      </c>
      <c r="D30" s="22" t="s">
        <v>852</v>
      </c>
      <c r="E30" s="22" t="s">
        <v>111</v>
      </c>
      <c r="F30" s="22" t="s">
        <v>12</v>
      </c>
      <c r="G30" s="21" t="s">
        <v>820</v>
      </c>
      <c r="H30" s="21" t="s">
        <v>793</v>
      </c>
    </row>
    <row r="31" s="16" customFormat="1" ht="24.95" customHeight="1" spans="1:8">
      <c r="A31" s="20">
        <f>SUBTOTAL(3,$B$2:B31)*1</f>
        <v>30</v>
      </c>
      <c r="B31" s="21" t="s">
        <v>853</v>
      </c>
      <c r="C31" s="22" t="s">
        <v>854</v>
      </c>
      <c r="D31" s="22" t="s">
        <v>855</v>
      </c>
      <c r="E31" s="22" t="s">
        <v>111</v>
      </c>
      <c r="F31" s="22" t="s">
        <v>12</v>
      </c>
      <c r="G31" s="21" t="s">
        <v>856</v>
      </c>
      <c r="H31" s="21" t="s">
        <v>19</v>
      </c>
    </row>
    <row r="32" s="16" customFormat="1" ht="24.95" customHeight="1" spans="1:8">
      <c r="A32" s="20">
        <f>SUBTOTAL(3,$B$2:B32)*1</f>
        <v>31</v>
      </c>
      <c r="B32" s="21" t="s">
        <v>857</v>
      </c>
      <c r="C32" s="22" t="s">
        <v>858</v>
      </c>
      <c r="D32" s="22" t="s">
        <v>859</v>
      </c>
      <c r="E32" s="22" t="s">
        <v>106</v>
      </c>
      <c r="F32" s="22" t="s">
        <v>12</v>
      </c>
      <c r="G32" s="21" t="s">
        <v>860</v>
      </c>
      <c r="H32" s="21" t="s">
        <v>43</v>
      </c>
    </row>
    <row r="33" s="16" customFormat="1" ht="24.95" customHeight="1" spans="1:8">
      <c r="A33" s="20">
        <f>SUBTOTAL(3,$B$2:B33)*1</f>
        <v>32</v>
      </c>
      <c r="B33" s="21" t="s">
        <v>861</v>
      </c>
      <c r="C33" s="22" t="s">
        <v>862</v>
      </c>
      <c r="D33" s="22" t="s">
        <v>532</v>
      </c>
      <c r="E33" s="22" t="s">
        <v>106</v>
      </c>
      <c r="F33" s="22" t="s">
        <v>228</v>
      </c>
      <c r="G33" s="21" t="s">
        <v>533</v>
      </c>
      <c r="H33" s="21" t="s">
        <v>863</v>
      </c>
    </row>
    <row r="34" s="16" customFormat="1" ht="24.95" customHeight="1" spans="1:8">
      <c r="A34" s="20">
        <f>SUBTOTAL(3,$B$2:B34)*1</f>
        <v>33</v>
      </c>
      <c r="B34" s="21" t="s">
        <v>864</v>
      </c>
      <c r="C34" s="22" t="s">
        <v>865</v>
      </c>
      <c r="D34" s="22" t="s">
        <v>866</v>
      </c>
      <c r="E34" s="22" t="s">
        <v>106</v>
      </c>
      <c r="F34" s="22" t="s">
        <v>228</v>
      </c>
      <c r="G34" s="21" t="s">
        <v>867</v>
      </c>
      <c r="H34" s="21" t="s">
        <v>868</v>
      </c>
    </row>
    <row r="35" s="16" customFormat="1" ht="24.95" customHeight="1" spans="1:8">
      <c r="A35" s="20">
        <f>SUBTOTAL(3,$B$2:B35)*1</f>
        <v>34</v>
      </c>
      <c r="B35" s="21" t="s">
        <v>869</v>
      </c>
      <c r="C35" s="22" t="s">
        <v>870</v>
      </c>
      <c r="D35" s="22" t="s">
        <v>403</v>
      </c>
      <c r="E35" s="22" t="s">
        <v>27</v>
      </c>
      <c r="F35" s="22" t="s">
        <v>228</v>
      </c>
      <c r="G35" s="21" t="s">
        <v>126</v>
      </c>
      <c r="H35" s="21" t="s">
        <v>871</v>
      </c>
    </row>
    <row r="36" s="16" customFormat="1" ht="24.95" customHeight="1" spans="1:8">
      <c r="A36" s="20">
        <f>SUBTOTAL(3,$B$2:B36)*1</f>
        <v>35</v>
      </c>
      <c r="B36" s="21" t="s">
        <v>872</v>
      </c>
      <c r="C36" s="22" t="s">
        <v>873</v>
      </c>
      <c r="D36" s="22" t="s">
        <v>165</v>
      </c>
      <c r="E36" s="22" t="s">
        <v>111</v>
      </c>
      <c r="F36" s="22" t="s">
        <v>228</v>
      </c>
      <c r="G36" s="21" t="s">
        <v>659</v>
      </c>
      <c r="H36" s="21" t="s">
        <v>829</v>
      </c>
    </row>
    <row r="37" s="16" customFormat="1" ht="24.95" customHeight="1" spans="1:8">
      <c r="A37" s="20">
        <f>SUBTOTAL(3,$B$2:B37)*1</f>
        <v>36</v>
      </c>
      <c r="B37" s="21" t="s">
        <v>874</v>
      </c>
      <c r="C37" s="22" t="s">
        <v>875</v>
      </c>
      <c r="D37" s="22" t="s">
        <v>658</v>
      </c>
      <c r="E37" s="22" t="s">
        <v>111</v>
      </c>
      <c r="F37" s="22" t="s">
        <v>228</v>
      </c>
      <c r="G37" s="21" t="s">
        <v>659</v>
      </c>
      <c r="H37" s="21" t="s">
        <v>89</v>
      </c>
    </row>
    <row r="38" s="16" customFormat="1" ht="24.95" customHeight="1" spans="1:8">
      <c r="A38" s="20">
        <f>SUBTOTAL(3,$B$2:B38)*1</f>
        <v>37</v>
      </c>
      <c r="B38" s="21" t="s">
        <v>876</v>
      </c>
      <c r="C38" s="22" t="s">
        <v>877</v>
      </c>
      <c r="D38" s="22" t="s">
        <v>878</v>
      </c>
      <c r="E38" s="22" t="s">
        <v>111</v>
      </c>
      <c r="F38" s="22" t="s">
        <v>228</v>
      </c>
      <c r="G38" s="21" t="s">
        <v>659</v>
      </c>
      <c r="H38" s="21" t="s">
        <v>871</v>
      </c>
    </row>
    <row r="39" s="16" customFormat="1" ht="24.95" customHeight="1" spans="1:8">
      <c r="A39" s="20">
        <f>SUBTOTAL(3,$B$2:B39)*1</f>
        <v>38</v>
      </c>
      <c r="B39" s="21" t="s">
        <v>879</v>
      </c>
      <c r="C39" s="22" t="s">
        <v>880</v>
      </c>
      <c r="D39" s="22" t="s">
        <v>881</v>
      </c>
      <c r="E39" s="22" t="s">
        <v>106</v>
      </c>
      <c r="F39" s="22" t="s">
        <v>228</v>
      </c>
      <c r="G39" s="21" t="s">
        <v>882</v>
      </c>
      <c r="H39" s="21" t="s">
        <v>89</v>
      </c>
    </row>
    <row r="40" s="16" customFormat="1" ht="24.95" customHeight="1" spans="1:8">
      <c r="A40" s="20">
        <f>SUBTOTAL(3,$B$2:B40)*1</f>
        <v>39</v>
      </c>
      <c r="B40" s="21" t="s">
        <v>883</v>
      </c>
      <c r="C40" s="22" t="s">
        <v>884</v>
      </c>
      <c r="D40" s="22" t="s">
        <v>885</v>
      </c>
      <c r="E40" s="22" t="s">
        <v>32</v>
      </c>
      <c r="F40" s="22" t="s">
        <v>228</v>
      </c>
      <c r="G40" s="21" t="s">
        <v>174</v>
      </c>
      <c r="H40" s="21" t="s">
        <v>94</v>
      </c>
    </row>
    <row r="41" s="16" customFormat="1" ht="24.95" customHeight="1" spans="1:8">
      <c r="A41" s="20">
        <f>SUBTOTAL(3,$B$2:B41)*1</f>
        <v>40</v>
      </c>
      <c r="B41" s="21" t="s">
        <v>886</v>
      </c>
      <c r="C41" s="22" t="s">
        <v>887</v>
      </c>
      <c r="D41" s="22" t="s">
        <v>888</v>
      </c>
      <c r="E41" s="22" t="s">
        <v>32</v>
      </c>
      <c r="F41" s="22" t="s">
        <v>228</v>
      </c>
      <c r="G41" s="21" t="s">
        <v>595</v>
      </c>
      <c r="H41" s="21" t="s">
        <v>89</v>
      </c>
    </row>
    <row r="42" s="16" customFormat="1" ht="24.95" customHeight="1" spans="1:8">
      <c r="A42" s="20">
        <f>SUBTOTAL(3,$B$2:B42)*1</f>
        <v>41</v>
      </c>
      <c r="B42" s="21" t="s">
        <v>889</v>
      </c>
      <c r="C42" s="22" t="s">
        <v>890</v>
      </c>
      <c r="D42" s="22" t="s">
        <v>891</v>
      </c>
      <c r="E42" s="22" t="s">
        <v>32</v>
      </c>
      <c r="F42" s="22" t="s">
        <v>228</v>
      </c>
      <c r="G42" s="21" t="s">
        <v>595</v>
      </c>
      <c r="H42" s="21" t="s">
        <v>89</v>
      </c>
    </row>
    <row r="43" s="16" customFormat="1" ht="24.95" customHeight="1" spans="1:8">
      <c r="A43" s="20">
        <f>SUBTOTAL(3,$B$2:B43)*1</f>
        <v>42</v>
      </c>
      <c r="B43" s="21" t="s">
        <v>892</v>
      </c>
      <c r="C43" s="22" t="s">
        <v>893</v>
      </c>
      <c r="D43" s="22" t="s">
        <v>894</v>
      </c>
      <c r="E43" s="22" t="s">
        <v>187</v>
      </c>
      <c r="F43" s="22" t="s">
        <v>228</v>
      </c>
      <c r="G43" s="21" t="s">
        <v>895</v>
      </c>
      <c r="H43" s="21" t="s">
        <v>113</v>
      </c>
    </row>
    <row r="44" s="16" customFormat="1" ht="24.95" customHeight="1" spans="1:8">
      <c r="A44" s="20">
        <f>SUBTOTAL(3,$B$2:B44)*1</f>
        <v>43</v>
      </c>
      <c r="B44" s="21" t="s">
        <v>896</v>
      </c>
      <c r="C44" s="22" t="s">
        <v>897</v>
      </c>
      <c r="D44" s="22" t="s">
        <v>898</v>
      </c>
      <c r="E44" s="22" t="s">
        <v>187</v>
      </c>
      <c r="F44" s="22" t="s">
        <v>228</v>
      </c>
      <c r="G44" s="21" t="s">
        <v>895</v>
      </c>
      <c r="H44" s="21" t="s">
        <v>829</v>
      </c>
    </row>
    <row r="45" s="16" customFormat="1" ht="24.95" customHeight="1" spans="1:8">
      <c r="A45" s="20">
        <f>SUBTOTAL(3,$B$2:B45)*1</f>
        <v>44</v>
      </c>
      <c r="B45" s="21" t="s">
        <v>899</v>
      </c>
      <c r="C45" s="22" t="s">
        <v>900</v>
      </c>
      <c r="D45" s="22" t="s">
        <v>162</v>
      </c>
      <c r="E45" s="22" t="s">
        <v>27</v>
      </c>
      <c r="F45" s="22" t="s">
        <v>12</v>
      </c>
      <c r="G45" s="21" t="s">
        <v>122</v>
      </c>
      <c r="H45" s="21" t="s">
        <v>793</v>
      </c>
    </row>
    <row r="46" s="16" customFormat="1" ht="24.95" customHeight="1" spans="1:8">
      <c r="A46" s="20">
        <f>SUBTOTAL(3,$B$2:B46)*1</f>
        <v>45</v>
      </c>
      <c r="B46" s="21" t="s">
        <v>901</v>
      </c>
      <c r="C46" s="22" t="s">
        <v>902</v>
      </c>
      <c r="D46" s="22" t="s">
        <v>903</v>
      </c>
      <c r="E46" s="22" t="s">
        <v>111</v>
      </c>
      <c r="F46" s="22" t="s">
        <v>12</v>
      </c>
      <c r="G46" s="21" t="s">
        <v>904</v>
      </c>
      <c r="H46" s="21" t="s">
        <v>793</v>
      </c>
    </row>
    <row r="47" s="16" customFormat="1" ht="24.95" customHeight="1" spans="1:8">
      <c r="A47" s="20">
        <f>SUBTOTAL(3,$B$2:B47)*1</f>
        <v>46</v>
      </c>
      <c r="B47" s="21" t="s">
        <v>905</v>
      </c>
      <c r="C47" s="22" t="s">
        <v>906</v>
      </c>
      <c r="D47" s="22" t="s">
        <v>907</v>
      </c>
      <c r="E47" s="22" t="s">
        <v>27</v>
      </c>
      <c r="F47" s="22" t="s">
        <v>12</v>
      </c>
      <c r="G47" s="21" t="s">
        <v>584</v>
      </c>
      <c r="H47" s="21" t="s">
        <v>793</v>
      </c>
    </row>
    <row r="48" s="16" customFormat="1" ht="24.95" customHeight="1" spans="1:8">
      <c r="A48" s="20">
        <f>SUBTOTAL(3,$B$2:B48)*1</f>
        <v>47</v>
      </c>
      <c r="B48" s="21" t="s">
        <v>908</v>
      </c>
      <c r="C48" s="22" t="s">
        <v>909</v>
      </c>
      <c r="D48" s="22" t="s">
        <v>910</v>
      </c>
      <c r="E48" s="22" t="s">
        <v>32</v>
      </c>
      <c r="F48" s="22" t="s">
        <v>12</v>
      </c>
      <c r="G48" s="21" t="s">
        <v>595</v>
      </c>
      <c r="H48" s="21" t="s">
        <v>793</v>
      </c>
    </row>
    <row r="49" s="16" customFormat="1" ht="24.95" customHeight="1" spans="1:8">
      <c r="A49" s="20">
        <f>SUBTOTAL(3,$B$2:B49)*1</f>
        <v>48</v>
      </c>
      <c r="B49" s="21" t="s">
        <v>911</v>
      </c>
      <c r="C49" s="22" t="s">
        <v>912</v>
      </c>
      <c r="D49" s="22" t="s">
        <v>913</v>
      </c>
      <c r="E49" s="22" t="s">
        <v>32</v>
      </c>
      <c r="F49" s="22" t="s">
        <v>12</v>
      </c>
      <c r="G49" s="21" t="s">
        <v>178</v>
      </c>
      <c r="H49" s="21" t="s">
        <v>793</v>
      </c>
    </row>
    <row r="50" s="16" customFormat="1" ht="24.95" customHeight="1" spans="1:8">
      <c r="A50" s="20">
        <f>SUBTOTAL(3,$B$2:B50)*1</f>
        <v>49</v>
      </c>
      <c r="B50" s="21" t="s">
        <v>914</v>
      </c>
      <c r="C50" s="22" t="s">
        <v>915</v>
      </c>
      <c r="D50" s="22" t="s">
        <v>916</v>
      </c>
      <c r="E50" s="22" t="s">
        <v>32</v>
      </c>
      <c r="F50" s="22" t="s">
        <v>12</v>
      </c>
      <c r="G50" s="21" t="s">
        <v>178</v>
      </c>
      <c r="H50" s="21" t="s">
        <v>43</v>
      </c>
    </row>
    <row r="51" s="16" customFormat="1" ht="24.95" customHeight="1" spans="1:8">
      <c r="A51" s="20">
        <f>SUBTOTAL(3,$B$2:B51)*1</f>
        <v>50</v>
      </c>
      <c r="B51" s="21" t="s">
        <v>917</v>
      </c>
      <c r="C51" s="22" t="s">
        <v>918</v>
      </c>
      <c r="D51" s="22" t="s">
        <v>919</v>
      </c>
      <c r="E51" s="22" t="s">
        <v>32</v>
      </c>
      <c r="F51" s="22" t="s">
        <v>12</v>
      </c>
      <c r="G51" s="21" t="s">
        <v>920</v>
      </c>
      <c r="H51" s="21" t="s">
        <v>793</v>
      </c>
    </row>
    <row r="52" s="16" customFormat="1" ht="24.95" customHeight="1" spans="1:8">
      <c r="A52" s="20">
        <f>SUBTOTAL(3,$B$2:B52)*1</f>
        <v>51</v>
      </c>
      <c r="B52" s="21" t="s">
        <v>921</v>
      </c>
      <c r="C52" s="22" t="s">
        <v>922</v>
      </c>
      <c r="D52" s="22" t="s">
        <v>923</v>
      </c>
      <c r="E52" s="22" t="s">
        <v>106</v>
      </c>
      <c r="F52" s="22" t="s">
        <v>12</v>
      </c>
      <c r="G52" s="21" t="s">
        <v>566</v>
      </c>
      <c r="H52" s="21" t="s">
        <v>43</v>
      </c>
    </row>
    <row r="53" s="16" customFormat="1" ht="24.95" customHeight="1" spans="1:8">
      <c r="A53" s="20">
        <f>SUBTOTAL(3,$B$2:B53)*1</f>
        <v>52</v>
      </c>
      <c r="B53" s="21" t="s">
        <v>924</v>
      </c>
      <c r="C53" s="22" t="s">
        <v>925</v>
      </c>
      <c r="D53" s="22" t="s">
        <v>926</v>
      </c>
      <c r="E53" s="22" t="s">
        <v>187</v>
      </c>
      <c r="F53" s="22" t="s">
        <v>228</v>
      </c>
      <c r="G53" s="21" t="s">
        <v>188</v>
      </c>
      <c r="H53" s="21" t="s">
        <v>871</v>
      </c>
    </row>
    <row r="54" s="16" customFormat="1" ht="24.95" customHeight="1" spans="1:8">
      <c r="A54" s="20">
        <f>SUBTOTAL(3,$B$2:B54)*1</f>
        <v>53</v>
      </c>
      <c r="B54" s="21" t="s">
        <v>927</v>
      </c>
      <c r="C54" s="22" t="s">
        <v>928</v>
      </c>
      <c r="D54" s="22" t="s">
        <v>929</v>
      </c>
      <c r="E54" s="22" t="s">
        <v>187</v>
      </c>
      <c r="F54" s="22" t="s">
        <v>228</v>
      </c>
      <c r="G54" s="21" t="s">
        <v>719</v>
      </c>
      <c r="H54" s="21" t="s">
        <v>118</v>
      </c>
    </row>
    <row r="55" s="16" customFormat="1" ht="24.95" customHeight="1" spans="1:8">
      <c r="A55" s="20">
        <f>SUBTOTAL(3,$B$2:B55)*1</f>
        <v>54</v>
      </c>
      <c r="B55" s="21" t="s">
        <v>930</v>
      </c>
      <c r="C55" s="22" t="s">
        <v>931</v>
      </c>
      <c r="D55" s="22" t="s">
        <v>655</v>
      </c>
      <c r="E55" s="22" t="s">
        <v>27</v>
      </c>
      <c r="F55" s="22" t="s">
        <v>228</v>
      </c>
      <c r="G55" s="21" t="s">
        <v>932</v>
      </c>
      <c r="H55" s="21" t="s">
        <v>871</v>
      </c>
    </row>
    <row r="56" s="16" customFormat="1" ht="24.95" customHeight="1" spans="1:8">
      <c r="A56" s="20">
        <f>SUBTOTAL(3,$B$2:B56)*1</f>
        <v>55</v>
      </c>
      <c r="B56" s="21" t="s">
        <v>933</v>
      </c>
      <c r="C56" s="22" t="s">
        <v>934</v>
      </c>
      <c r="D56" s="22" t="s">
        <v>935</v>
      </c>
      <c r="E56" s="22" t="s">
        <v>47</v>
      </c>
      <c r="F56" s="22" t="s">
        <v>12</v>
      </c>
      <c r="G56" s="21" t="s">
        <v>936</v>
      </c>
      <c r="H56" s="21" t="s">
        <v>779</v>
      </c>
    </row>
    <row r="57" s="16" customFormat="1" ht="24.95" customHeight="1" spans="1:8">
      <c r="A57" s="20">
        <f>SUBTOTAL(3,$B$2:B57)*1</f>
        <v>56</v>
      </c>
      <c r="B57" s="21" t="s">
        <v>937</v>
      </c>
      <c r="C57" s="22" t="s">
        <v>938</v>
      </c>
      <c r="D57" s="22" t="s">
        <v>939</v>
      </c>
      <c r="E57" s="22" t="s">
        <v>187</v>
      </c>
      <c r="F57" s="22" t="s">
        <v>12</v>
      </c>
      <c r="G57" s="21" t="s">
        <v>940</v>
      </c>
      <c r="H57" s="21" t="s">
        <v>793</v>
      </c>
    </row>
    <row r="58" s="16" customFormat="1" ht="24.95" customHeight="1" spans="1:8">
      <c r="A58" s="20">
        <f>SUBTOTAL(3,$B$2:B58)*1</f>
        <v>57</v>
      </c>
      <c r="B58" s="21" t="s">
        <v>941</v>
      </c>
      <c r="C58" s="22" t="s">
        <v>942</v>
      </c>
      <c r="D58" s="22" t="s">
        <v>943</v>
      </c>
      <c r="E58" s="22" t="s">
        <v>182</v>
      </c>
      <c r="F58" s="22" t="s">
        <v>12</v>
      </c>
      <c r="G58" s="21" t="s">
        <v>944</v>
      </c>
      <c r="H58" s="21" t="s">
        <v>793</v>
      </c>
    </row>
    <row r="59" s="16" customFormat="1" ht="24.95" customHeight="1" spans="1:8">
      <c r="A59" s="20">
        <f>SUBTOTAL(3,$B$2:B59)*1</f>
        <v>58</v>
      </c>
      <c r="B59" s="21" t="s">
        <v>945</v>
      </c>
      <c r="C59" s="22" t="s">
        <v>946</v>
      </c>
      <c r="D59" s="22" t="s">
        <v>947</v>
      </c>
      <c r="E59" s="22" t="s">
        <v>11</v>
      </c>
      <c r="F59" s="22" t="s">
        <v>12</v>
      </c>
      <c r="G59" s="21" t="s">
        <v>948</v>
      </c>
      <c r="H59" s="21" t="s">
        <v>793</v>
      </c>
    </row>
    <row r="60" s="16" customFormat="1" ht="24.95" customHeight="1" spans="1:8">
      <c r="A60" s="20">
        <f>SUBTOTAL(3,$B$2:B60)*1</f>
        <v>59</v>
      </c>
      <c r="B60" s="21" t="s">
        <v>949</v>
      </c>
      <c r="C60" s="22" t="s">
        <v>950</v>
      </c>
      <c r="D60" s="22" t="s">
        <v>951</v>
      </c>
      <c r="E60" s="22" t="s">
        <v>47</v>
      </c>
      <c r="F60" s="22" t="s">
        <v>12</v>
      </c>
      <c r="G60" s="21" t="s">
        <v>952</v>
      </c>
      <c r="H60" s="21" t="s">
        <v>793</v>
      </c>
    </row>
    <row r="61" s="16" customFormat="1" ht="24.95" customHeight="1" spans="1:8">
      <c r="A61" s="20">
        <f>SUBTOTAL(3,$B$2:B61)*1</f>
        <v>60</v>
      </c>
      <c r="B61" s="21" t="s">
        <v>953</v>
      </c>
      <c r="C61" s="22" t="s">
        <v>954</v>
      </c>
      <c r="D61" s="22" t="s">
        <v>665</v>
      </c>
      <c r="E61" s="22" t="s">
        <v>182</v>
      </c>
      <c r="F61" s="22" t="s">
        <v>955</v>
      </c>
      <c r="G61" s="21" t="s">
        <v>956</v>
      </c>
      <c r="H61" s="21" t="s">
        <v>957</v>
      </c>
    </row>
    <row r="62" s="16" customFormat="1" ht="24.95" customHeight="1" spans="1:8">
      <c r="A62" s="20">
        <f>SUBTOTAL(3,$B$2:B62)*1</f>
        <v>61</v>
      </c>
      <c r="B62" s="21" t="s">
        <v>958</v>
      </c>
      <c r="C62" s="22" t="s">
        <v>959</v>
      </c>
      <c r="D62" s="22" t="s">
        <v>960</v>
      </c>
      <c r="E62" s="22" t="s">
        <v>192</v>
      </c>
      <c r="F62" s="22" t="s">
        <v>12</v>
      </c>
      <c r="G62" s="21" t="s">
        <v>961</v>
      </c>
      <c r="H62" s="21" t="s">
        <v>962</v>
      </c>
    </row>
    <row r="63" s="16" customFormat="1" ht="24.95" customHeight="1" spans="1:8">
      <c r="A63" s="20">
        <f>SUBTOTAL(3,$B$2:B63)*1</f>
        <v>62</v>
      </c>
      <c r="B63" s="21" t="s">
        <v>963</v>
      </c>
      <c r="C63" s="22" t="s">
        <v>964</v>
      </c>
      <c r="D63" s="22" t="s">
        <v>965</v>
      </c>
      <c r="E63" s="22" t="s">
        <v>106</v>
      </c>
      <c r="F63" s="22" t="s">
        <v>966</v>
      </c>
      <c r="G63" s="21" t="s">
        <v>967</v>
      </c>
      <c r="H63" s="21" t="s">
        <v>829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D14" sqref="D14"/>
    </sheetView>
  </sheetViews>
  <sheetFormatPr defaultColWidth="9" defaultRowHeight="13.5"/>
  <cols>
    <col min="3" max="3" width="15.5" customWidth="1"/>
    <col min="9" max="9" width="25.375" customWidth="1"/>
  </cols>
  <sheetData>
    <row r="1" s="1" customFormat="1" ht="24.95" customHeight="1" spans="1:9">
      <c r="A1" s="3" t="s">
        <v>0</v>
      </c>
      <c r="B1" s="3" t="s">
        <v>1</v>
      </c>
      <c r="C1" s="3" t="s">
        <v>2</v>
      </c>
      <c r="D1" s="3" t="s">
        <v>3</v>
      </c>
      <c r="E1" s="3" t="s">
        <v>4</v>
      </c>
      <c r="F1" s="3" t="s">
        <v>5</v>
      </c>
      <c r="G1" s="3" t="s">
        <v>6</v>
      </c>
      <c r="H1" s="3" t="s">
        <v>7</v>
      </c>
      <c r="I1" s="12" t="s">
        <v>224</v>
      </c>
    </row>
    <row r="2" s="2" customFormat="1" ht="24.95" customHeight="1" spans="1:9">
      <c r="A2" s="4"/>
      <c r="B2" s="4" t="s">
        <v>968</v>
      </c>
      <c r="C2" s="4" t="s">
        <v>969</v>
      </c>
      <c r="D2" s="4" t="s">
        <v>970</v>
      </c>
      <c r="E2" s="4" t="s">
        <v>971</v>
      </c>
      <c r="F2" s="5" t="s">
        <v>67</v>
      </c>
      <c r="G2" s="6"/>
      <c r="H2" s="7">
        <v>58</v>
      </c>
      <c r="I2" s="13" t="s">
        <v>972</v>
      </c>
    </row>
    <row r="3" s="2" customFormat="1" ht="24.95" customHeight="1" spans="1:9">
      <c r="A3" s="8"/>
      <c r="B3" s="8" t="s">
        <v>973</v>
      </c>
      <c r="C3" s="8" t="s">
        <v>974</v>
      </c>
      <c r="D3" s="8" t="s">
        <v>975</v>
      </c>
      <c r="E3" s="8" t="s">
        <v>976</v>
      </c>
      <c r="F3" s="9" t="s">
        <v>12</v>
      </c>
      <c r="G3" s="10"/>
      <c r="H3" s="11">
        <v>29.74</v>
      </c>
      <c r="I3" s="14">
        <v>43679</v>
      </c>
    </row>
    <row r="4" s="2" customFormat="1" ht="24.95" customHeight="1" spans="1:9">
      <c r="A4" s="8"/>
      <c r="B4" s="8" t="s">
        <v>977</v>
      </c>
      <c r="C4" s="8" t="s">
        <v>978</v>
      </c>
      <c r="D4" s="8" t="s">
        <v>979</v>
      </c>
      <c r="E4" s="8" t="s">
        <v>980</v>
      </c>
      <c r="F4" s="9" t="s">
        <v>67</v>
      </c>
      <c r="G4" s="10"/>
      <c r="H4" s="11">
        <v>75.2</v>
      </c>
      <c r="I4" s="14">
        <v>43830</v>
      </c>
    </row>
    <row r="5" s="2" customFormat="1" ht="24.95" customHeight="1" spans="1:9">
      <c r="A5" s="8"/>
      <c r="B5" s="8" t="s">
        <v>981</v>
      </c>
      <c r="C5" s="8" t="s">
        <v>982</v>
      </c>
      <c r="D5" s="8" t="s">
        <v>983</v>
      </c>
      <c r="E5" s="8" t="s">
        <v>971</v>
      </c>
      <c r="F5" s="9" t="s">
        <v>67</v>
      </c>
      <c r="G5" s="10"/>
      <c r="H5" s="11">
        <v>78.4</v>
      </c>
      <c r="I5" s="14">
        <v>43592</v>
      </c>
    </row>
    <row r="18" spans="9:9">
      <c r="I18" s="15"/>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新批准</vt:lpstr>
      <vt:lpstr>在研</vt:lpstr>
      <vt:lpstr>结题</vt:lpstr>
      <vt:lpstr>转出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cp:lastModifiedBy>
  <dcterms:created xsi:type="dcterms:W3CDTF">2006-09-16T00:00:00Z</dcterms:created>
  <dcterms:modified xsi:type="dcterms:W3CDTF">2020-07-24T07:24:38Z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